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U31" i="1"/>
  <c r="U29" i="1" s="1"/>
  <c r="U19" i="1" s="1"/>
  <c r="Q31" i="1"/>
  <c r="L31" i="1"/>
  <c r="L29" i="1" s="1"/>
  <c r="H31" i="1"/>
  <c r="T29" i="1"/>
  <c r="S29" i="1"/>
  <c r="R29" i="1"/>
  <c r="Q29" i="1"/>
  <c r="P29" i="1"/>
  <c r="P19" i="1" s="1"/>
  <c r="O29" i="1"/>
  <c r="N29" i="1"/>
  <c r="M29" i="1"/>
  <c r="K29" i="1"/>
  <c r="J29" i="1"/>
  <c r="I29" i="1"/>
  <c r="H29" i="1"/>
  <c r="G29" i="1"/>
  <c r="F29" i="1"/>
  <c r="E29" i="1"/>
  <c r="U28" i="1"/>
  <c r="Q28" i="1"/>
  <c r="Q27" i="1" s="1"/>
  <c r="L28" i="1"/>
  <c r="H28" i="1"/>
  <c r="H27" i="1" s="1"/>
  <c r="H19" i="1" s="1"/>
  <c r="U27" i="1"/>
  <c r="T27" i="1"/>
  <c r="S27" i="1"/>
  <c r="R27" i="1"/>
  <c r="P27" i="1"/>
  <c r="O27" i="1"/>
  <c r="O19" i="1" s="1"/>
  <c r="N27" i="1"/>
  <c r="M27" i="1"/>
  <c r="L27" i="1"/>
  <c r="K27" i="1"/>
  <c r="J27" i="1"/>
  <c r="I27" i="1"/>
  <c r="G27" i="1"/>
  <c r="F27" i="1"/>
  <c r="E27" i="1"/>
  <c r="U26" i="1"/>
  <c r="Q26" i="1"/>
  <c r="L26" i="1"/>
  <c r="L21" i="1" s="1"/>
  <c r="H26" i="1"/>
  <c r="D26" i="1"/>
  <c r="D21" i="1" s="1"/>
  <c r="U23" i="1"/>
  <c r="Q23" i="1"/>
  <c r="D23" i="1" s="1"/>
  <c r="L23" i="1"/>
  <c r="H23" i="1"/>
  <c r="U21" i="1"/>
  <c r="T21" i="1"/>
  <c r="S21" i="1"/>
  <c r="S19" i="1" s="1"/>
  <c r="R21" i="1"/>
  <c r="R19" i="1" s="1"/>
  <c r="Q21" i="1"/>
  <c r="Q19" i="1" s="1"/>
  <c r="P21" i="1"/>
  <c r="O21" i="1"/>
  <c r="N21" i="1"/>
  <c r="N19" i="1" s="1"/>
  <c r="M21" i="1"/>
  <c r="K21" i="1"/>
  <c r="K19" i="1" s="1"/>
  <c r="J21" i="1"/>
  <c r="J19" i="1" s="1"/>
  <c r="I21" i="1"/>
  <c r="I19" i="1" s="1"/>
  <c r="H21" i="1"/>
  <c r="G21" i="1"/>
  <c r="F21" i="1"/>
  <c r="F19" i="1" s="1"/>
  <c r="E21" i="1"/>
  <c r="T19" i="1"/>
  <c r="M19" i="1"/>
  <c r="G19" i="1"/>
  <c r="E19" i="1"/>
  <c r="U18" i="1"/>
  <c r="Q18" i="1"/>
  <c r="L18" i="1"/>
  <c r="H18" i="1"/>
  <c r="D18" i="1"/>
  <c r="U17" i="1"/>
  <c r="U15" i="1" s="1"/>
  <c r="Q17" i="1"/>
  <c r="L17" i="1"/>
  <c r="H17" i="1"/>
  <c r="D17" i="1" s="1"/>
  <c r="D15" i="1" s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F15" i="1"/>
  <c r="E15" i="1"/>
  <c r="S14" i="1"/>
  <c r="Q14" i="1"/>
  <c r="M14" i="1"/>
  <c r="J14" i="1"/>
  <c r="H14" i="1"/>
  <c r="T13" i="1"/>
  <c r="T14" i="1" s="1"/>
  <c r="S13" i="1"/>
  <c r="R13" i="1"/>
  <c r="U13" i="1" s="1"/>
  <c r="U14" i="1" s="1"/>
  <c r="Q13" i="1"/>
  <c r="O13" i="1"/>
  <c r="O14" i="1" s="1"/>
  <c r="N13" i="1"/>
  <c r="N14" i="1" s="1"/>
  <c r="M13" i="1"/>
  <c r="K13" i="1"/>
  <c r="K14" i="1" s="1"/>
  <c r="J13" i="1"/>
  <c r="I13" i="1"/>
  <c r="L13" i="1" s="1"/>
  <c r="L14" i="1" s="1"/>
  <c r="H13" i="1"/>
  <c r="G13" i="1"/>
  <c r="G14" i="1" s="1"/>
  <c r="F13" i="1"/>
  <c r="F14" i="1" s="1"/>
  <c r="E13" i="1"/>
  <c r="D13" i="1"/>
  <c r="L19" i="1" l="1"/>
  <c r="D19" i="1"/>
  <c r="D31" i="1"/>
  <c r="D29" i="1" s="1"/>
  <c r="I14" i="1"/>
  <c r="R14" i="1"/>
  <c r="H15" i="1"/>
  <c r="D28" i="1"/>
  <c r="D27" i="1" s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<sst xmlns="http://schemas.openxmlformats.org/spreadsheetml/2006/main" count="148" uniqueCount="111">
  <si>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</si>
  <si>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</si>
  <si>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</si>
  <si>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</si>
  <si>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</si>
  <si>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</si>
  <si>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</si>
  <si>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</si>
  <si>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</si>
  <si>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</si>
  <si>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</si>
  <si>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</si>
  <si>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</si>
  <si>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</si>
  <si>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</si>
  <si>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</si>
  <si>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</si>
  <si>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</si>
  <si>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</si>
  <si>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</si>
  <si>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</si>
  <si>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</si>
  <si>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</si>
  <si>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</si>
  <si>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</si>
  <si>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</si>
  <si>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</si>
  <si>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</si>
  <si>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</si>
  <si>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</si>
  <si>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</si>
  <si>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</si>
  <si>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</si>
  <si>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</si>
  <si>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</si>
  <si>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</si>
  <si>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</si>
  <si>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</si>
  <si>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</si>
  <si>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</si>
  <si>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</si>
  <si>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</si>
  <si>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</si>
  <si>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</si>
  <si>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</si>
  <si>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</si>
  <si>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</si>
  <si>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</si>
  <si>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</si>
  <si>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</si>
  <si>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</si>
  <si>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</si>
  <si>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</si>
  <si>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</si>
  <si>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</si>
  <si>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</si>
  <si>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</si>
  <si>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</si>
  <si>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</si>
  <si>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</si>
  <si>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</si>
  <si>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</si>
  <si>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</si>
  <si>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</si>
  <si>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</si>
  <si>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</si>
  <si>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</si>
  <si>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</si>
  <si>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</si>
  <si>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</si>
  <si>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</si>
  <si>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</si>
  <si>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</si>
  <si>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</si>
  <si>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</si>
  <si>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</si>
  <si>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</si>
  <si>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</si>
  <si>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</si>
  <si>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</si>
  <si>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</si>
  <si>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</si>
  <si>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</si>
  <si>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</si>
  <si>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</si>
  <si>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</si>
  <si>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</si>
  <si>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</si>
  <si>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</si>
  <si>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</si>
  <si>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</si>
  <si>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</si>
  <si>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</si>
  <si>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</si>
  <si>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</si>
  <si>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</si>
  <si>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</si>
  <si>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</si>
  <si>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</si>
  <si>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</si>
  <si>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</si>
  <si>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</si>
  <si>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</si>
  <si>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</si>
  <si>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</si>
  <si>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</si>
  <si>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</si>
  <si>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</si>
  <si>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</si>
  <si>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</si>
  <si>
    <t>(по состоянию на "01" марта  2019  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</si>
</sst>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12" fillId="0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2" fontId="13" fillId="0" borderId="2" xfId="4" applyFont="1" applyFill="1" applyBorder="1" applyAlignment="1">
      <alignment horizontal="left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164" fontId="0" fillId="0" borderId="0" xfId="0" applyNumberFormat="1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activeCell="J12" sqref="J12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51" t="s">
        <v>1</v>
      </c>
      <c r="R2" s="51"/>
      <c r="S2" s="51"/>
      <c r="T2" s="51"/>
      <c r="U2" s="51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 x14ac:dyDescent="0.25">
      <c r="A5" s="3"/>
      <c r="B5" s="3"/>
      <c r="C5" s="3"/>
      <c r="D5" s="6" t="s">
        <v>110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x14ac:dyDescent="0.25">
      <c r="A6" s="3" t="s">
        <v>4</v>
      </c>
      <c r="B6" s="3"/>
      <c r="C6" s="3"/>
      <c r="D6" s="7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/>
      <c r="C7" s="3"/>
      <c r="D7" s="7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 x14ac:dyDescent="0.25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46" t="s">
        <v>7</v>
      </c>
      <c r="B9" s="46" t="s">
        <v>8</v>
      </c>
      <c r="C9" s="46" t="s">
        <v>9</v>
      </c>
      <c r="D9" s="46" t="s">
        <v>10</v>
      </c>
      <c r="E9" s="46" t="s">
        <v>11</v>
      </c>
      <c r="F9" s="46"/>
      <c r="G9" s="46"/>
      <c r="H9" s="46" t="s">
        <v>12</v>
      </c>
      <c r="I9" s="46" t="s">
        <v>13</v>
      </c>
      <c r="J9" s="46"/>
      <c r="K9" s="46"/>
      <c r="L9" s="46" t="s">
        <v>14</v>
      </c>
      <c r="M9" s="46" t="s">
        <v>15</v>
      </c>
      <c r="N9" s="46"/>
      <c r="O9" s="46"/>
      <c r="P9" s="8"/>
      <c r="Q9" s="46" t="s">
        <v>16</v>
      </c>
      <c r="R9" s="46" t="s">
        <v>17</v>
      </c>
      <c r="S9" s="46"/>
      <c r="T9" s="46"/>
      <c r="U9" s="46" t="s">
        <v>18</v>
      </c>
      <c r="V9" s="3"/>
    </row>
    <row r="10" spans="1:22" ht="3.75" customHeight="1" x14ac:dyDescent="0.25">
      <c r="A10" s="46" t="s">
        <v>4</v>
      </c>
      <c r="B10" s="46" t="s">
        <v>4</v>
      </c>
      <c r="C10" s="46" t="s">
        <v>4</v>
      </c>
      <c r="D10" s="46" t="s">
        <v>4</v>
      </c>
      <c r="E10" s="46" t="s">
        <v>4</v>
      </c>
      <c r="F10" s="46" t="s">
        <v>4</v>
      </c>
      <c r="G10" s="46" t="s">
        <v>4</v>
      </c>
      <c r="H10" s="46" t="s">
        <v>4</v>
      </c>
      <c r="I10" s="46" t="s">
        <v>4</v>
      </c>
      <c r="J10" s="46" t="s">
        <v>4</v>
      </c>
      <c r="K10" s="46" t="s">
        <v>4</v>
      </c>
      <c r="L10" s="46" t="s">
        <v>4</v>
      </c>
      <c r="M10" s="46" t="s">
        <v>4</v>
      </c>
      <c r="N10" s="46" t="s">
        <v>4</v>
      </c>
      <c r="O10" s="46" t="s">
        <v>4</v>
      </c>
      <c r="P10" s="8"/>
      <c r="Q10" s="46" t="s">
        <v>4</v>
      </c>
      <c r="R10" s="46" t="s">
        <v>4</v>
      </c>
      <c r="S10" s="46" t="s">
        <v>4</v>
      </c>
      <c r="T10" s="46" t="s">
        <v>4</v>
      </c>
      <c r="U10" s="46" t="s">
        <v>4</v>
      </c>
      <c r="V10" s="3"/>
    </row>
    <row r="11" spans="1:22" ht="21.75" customHeight="1" x14ac:dyDescent="0.25">
      <c r="A11" s="46" t="s">
        <v>4</v>
      </c>
      <c r="B11" s="46" t="s">
        <v>4</v>
      </c>
      <c r="C11" s="46" t="s">
        <v>4</v>
      </c>
      <c r="D11" s="46" t="s">
        <v>4</v>
      </c>
      <c r="E11" s="9" t="s">
        <v>19</v>
      </c>
      <c r="F11" s="9" t="s">
        <v>20</v>
      </c>
      <c r="G11" s="9" t="s">
        <v>21</v>
      </c>
      <c r="H11" s="46" t="s">
        <v>4</v>
      </c>
      <c r="I11" s="9" t="s">
        <v>22</v>
      </c>
      <c r="J11" s="9" t="s">
        <v>23</v>
      </c>
      <c r="K11" s="9" t="s">
        <v>24</v>
      </c>
      <c r="L11" s="46" t="s">
        <v>4</v>
      </c>
      <c r="M11" s="9" t="s">
        <v>25</v>
      </c>
      <c r="N11" s="9" t="s">
        <v>26</v>
      </c>
      <c r="O11" s="9" t="s">
        <v>27</v>
      </c>
      <c r="P11" s="9"/>
      <c r="Q11" s="46" t="s">
        <v>4</v>
      </c>
      <c r="R11" s="9" t="s">
        <v>28</v>
      </c>
      <c r="S11" s="9" t="s">
        <v>29</v>
      </c>
      <c r="T11" s="9" t="s">
        <v>30</v>
      </c>
      <c r="U11" s="46" t="s">
        <v>4</v>
      </c>
      <c r="V11" s="3"/>
    </row>
    <row r="12" spans="1:22" x14ac:dyDescent="0.25">
      <c r="A12" s="10" t="s">
        <v>31</v>
      </c>
      <c r="B12" s="10" t="s">
        <v>32</v>
      </c>
      <c r="C12" s="10" t="s">
        <v>33</v>
      </c>
      <c r="D12" s="11">
        <v>4</v>
      </c>
      <c r="E12" s="10" t="s">
        <v>34</v>
      </c>
      <c r="F12" s="10" t="s">
        <v>35</v>
      </c>
      <c r="G12" s="10" t="s">
        <v>36</v>
      </c>
      <c r="H12" s="10" t="s">
        <v>37</v>
      </c>
      <c r="I12" s="10" t="s">
        <v>38</v>
      </c>
      <c r="J12" s="10" t="s">
        <v>39</v>
      </c>
      <c r="K12" s="10" t="s">
        <v>40</v>
      </c>
      <c r="L12" s="10" t="s">
        <v>41</v>
      </c>
      <c r="M12" s="10" t="s">
        <v>42</v>
      </c>
      <c r="N12" s="10" t="s">
        <v>43</v>
      </c>
      <c r="O12" s="10" t="s">
        <v>44</v>
      </c>
      <c r="P12" s="10"/>
      <c r="Q12" s="10" t="s">
        <v>45</v>
      </c>
      <c r="R12" s="10" t="s">
        <v>46</v>
      </c>
      <c r="S12" s="10" t="s">
        <v>47</v>
      </c>
      <c r="T12" s="10" t="s">
        <v>48</v>
      </c>
      <c r="U12" s="10" t="s">
        <v>49</v>
      </c>
      <c r="V12" s="3"/>
    </row>
    <row r="13" spans="1:22" ht="12.75" hidden="1" customHeight="1" x14ac:dyDescent="0.25">
      <c r="A13" s="12" t="s">
        <v>50</v>
      </c>
      <c r="B13" s="13" t="s">
        <v>51</v>
      </c>
      <c r="C13" s="14"/>
      <c r="D13" s="15" t="e">
        <f>#REF!-D14</f>
        <v>#REF!</v>
      </c>
      <c r="E13" s="15" t="e">
        <f>#REF!-E14</f>
        <v>#REF!</v>
      </c>
      <c r="F13" s="16" t="e">
        <f>#REF!</f>
        <v>#REF!</v>
      </c>
      <c r="G13" s="14" t="e">
        <f>#REF!</f>
        <v>#REF!</v>
      </c>
      <c r="H13" s="15" t="e">
        <f>E13</f>
        <v>#REF!</v>
      </c>
      <c r="I13" s="16" t="e">
        <f>#REF!</f>
        <v>#REF!</v>
      </c>
      <c r="J13" s="14" t="e">
        <f>#REF!</f>
        <v>#REF!</v>
      </c>
      <c r="K13" s="14" t="e">
        <f>#REF!</f>
        <v>#REF!</v>
      </c>
      <c r="L13" s="14" t="e">
        <f>I13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/>
      <c r="Q13" s="14" t="e">
        <f>M13</f>
        <v>#REF!</v>
      </c>
      <c r="R13" s="14" t="e">
        <f>#REF!</f>
        <v>#REF!</v>
      </c>
      <c r="S13" s="16" t="e">
        <f>#REF!</f>
        <v>#REF!</v>
      </c>
      <c r="T13" s="14" t="e">
        <f>#REF!</f>
        <v>#REF!</v>
      </c>
      <c r="U13" s="14" t="e">
        <f>R13</f>
        <v>#REF!</v>
      </c>
      <c r="V13" s="3"/>
    </row>
    <row r="14" spans="1:22" ht="12.75" hidden="1" customHeight="1" x14ac:dyDescent="0.25">
      <c r="A14" s="17" t="s">
        <v>52</v>
      </c>
      <c r="B14" s="18" t="s">
        <v>53</v>
      </c>
      <c r="C14" s="14"/>
      <c r="D14" s="19">
        <v>908588</v>
      </c>
      <c r="E14" s="19">
        <v>908588</v>
      </c>
      <c r="F14" s="19" t="e">
        <f>#REF!-F13</f>
        <v>#REF!</v>
      </c>
      <c r="G14" s="19" t="e">
        <f>#REF!-G13</f>
        <v>#REF!</v>
      </c>
      <c r="H14" s="15" t="e">
        <f>#REF!-H13</f>
        <v>#REF!</v>
      </c>
      <c r="I14" s="20" t="e">
        <f>#REF!-I13</f>
        <v>#REF!</v>
      </c>
      <c r="J14" s="20" t="e">
        <f>#REF!-J13</f>
        <v>#REF!</v>
      </c>
      <c r="K14" s="20" t="e">
        <f>#REF!-K13</f>
        <v>#REF!</v>
      </c>
      <c r="L14" s="15" t="e">
        <f>#REF!-L13</f>
        <v>#REF!</v>
      </c>
      <c r="M14" s="20" t="e">
        <f>#REF!-M13</f>
        <v>#REF!</v>
      </c>
      <c r="N14" s="20" t="e">
        <f>#REF!-N13</f>
        <v>#REF!</v>
      </c>
      <c r="O14" s="20" t="e">
        <f>#REF!-O13</f>
        <v>#REF!</v>
      </c>
      <c r="P14" s="20"/>
      <c r="Q14" s="15" t="e">
        <f>#REF!-Q13</f>
        <v>#REF!</v>
      </c>
      <c r="R14" s="20" t="e">
        <f>#REF!-R13</f>
        <v>#REF!</v>
      </c>
      <c r="S14" s="20" t="e">
        <f>#REF!-S13</f>
        <v>#REF!</v>
      </c>
      <c r="T14" s="20" t="e">
        <f>#REF!-T13</f>
        <v>#REF!</v>
      </c>
      <c r="U14" s="15" t="e">
        <f>#REF!-U13</f>
        <v>#REF!</v>
      </c>
      <c r="V14" s="3"/>
    </row>
    <row r="15" spans="1:22" ht="23.25" customHeight="1" x14ac:dyDescent="0.25">
      <c r="A15" s="21" t="s">
        <v>54</v>
      </c>
      <c r="B15" s="13" t="s">
        <v>55</v>
      </c>
      <c r="C15" s="14">
        <v>21188.3</v>
      </c>
      <c r="D15" s="14">
        <f>D17+D18</f>
        <v>21188.3</v>
      </c>
      <c r="E15" s="14">
        <f t="shared" ref="E15:U15" si="0">E17+E18</f>
        <v>2948</v>
      </c>
      <c r="F15" s="14">
        <f t="shared" si="0"/>
        <v>1146</v>
      </c>
      <c r="G15" s="14">
        <f t="shared" si="0"/>
        <v>1420</v>
      </c>
      <c r="H15" s="14">
        <f t="shared" si="0"/>
        <v>5514</v>
      </c>
      <c r="I15" s="14">
        <f t="shared" si="0"/>
        <v>2033</v>
      </c>
      <c r="J15" s="14">
        <f t="shared" si="0"/>
        <v>1817</v>
      </c>
      <c r="K15" s="14">
        <f t="shared" si="0"/>
        <v>1951</v>
      </c>
      <c r="L15" s="14">
        <f t="shared" si="0"/>
        <v>5801</v>
      </c>
      <c r="M15" s="14">
        <f t="shared" si="0"/>
        <v>1880</v>
      </c>
      <c r="N15" s="14">
        <f t="shared" si="0"/>
        <v>1808</v>
      </c>
      <c r="O15" s="14">
        <f t="shared" si="0"/>
        <v>1823</v>
      </c>
      <c r="P15" s="14">
        <f t="shared" si="0"/>
        <v>0</v>
      </c>
      <c r="Q15" s="14">
        <f t="shared" si="0"/>
        <v>5511</v>
      </c>
      <c r="R15" s="14">
        <f t="shared" si="0"/>
        <v>1652</v>
      </c>
      <c r="S15" s="14">
        <f t="shared" si="0"/>
        <v>1673</v>
      </c>
      <c r="T15" s="14">
        <f t="shared" si="0"/>
        <v>1037.3</v>
      </c>
      <c r="U15" s="14">
        <f t="shared" si="0"/>
        <v>4362.3</v>
      </c>
      <c r="V15" s="3"/>
    </row>
    <row r="16" spans="1:22" ht="12" customHeight="1" x14ac:dyDescent="0.25">
      <c r="A16" s="17" t="s">
        <v>56</v>
      </c>
      <c r="B16" s="13"/>
      <c r="C16" s="14"/>
      <c r="D16" s="19"/>
      <c r="E16" s="19"/>
      <c r="F16" s="19"/>
      <c r="G16" s="19"/>
      <c r="H16" s="15"/>
      <c r="I16" s="20"/>
      <c r="J16" s="20"/>
      <c r="K16" s="20"/>
      <c r="L16" s="15"/>
      <c r="M16" s="20"/>
      <c r="N16" s="20"/>
      <c r="O16" s="20"/>
      <c r="P16" s="20"/>
      <c r="Q16" s="15"/>
      <c r="R16" s="20"/>
      <c r="S16" s="20"/>
      <c r="T16" s="20"/>
      <c r="U16" s="15"/>
      <c r="V16" s="3"/>
    </row>
    <row r="17" spans="1:23" ht="26.25" customHeight="1" x14ac:dyDescent="0.25">
      <c r="A17" s="22" t="s">
        <v>57</v>
      </c>
      <c r="B17" s="18" t="s">
        <v>58</v>
      </c>
      <c r="C17" s="19">
        <v>16530</v>
      </c>
      <c r="D17" s="19">
        <f>H17+L17+Q17+U17</f>
        <v>16530</v>
      </c>
      <c r="E17" s="19">
        <v>2493</v>
      </c>
      <c r="F17" s="19">
        <v>775</v>
      </c>
      <c r="G17" s="19">
        <v>1013</v>
      </c>
      <c r="H17" s="15">
        <f>E17+F17+G17</f>
        <v>4281</v>
      </c>
      <c r="I17" s="19">
        <v>1655.7</v>
      </c>
      <c r="J17" s="19">
        <v>1438.7</v>
      </c>
      <c r="K17" s="19">
        <v>1572.5</v>
      </c>
      <c r="L17" s="15">
        <f>I17+J17+K17</f>
        <v>4666.8999999999996</v>
      </c>
      <c r="M17" s="19">
        <v>1503.7</v>
      </c>
      <c r="N17" s="19">
        <v>1432.7</v>
      </c>
      <c r="O17" s="19">
        <v>1447.7</v>
      </c>
      <c r="P17" s="19"/>
      <c r="Q17" s="15">
        <f>M17+N17+O17</f>
        <v>4384.1000000000004</v>
      </c>
      <c r="R17" s="19">
        <v>1248</v>
      </c>
      <c r="S17" s="19">
        <v>1294.7</v>
      </c>
      <c r="T17" s="19">
        <v>655.29999999999995</v>
      </c>
      <c r="U17" s="15">
        <f>R17+S17+T17</f>
        <v>3198</v>
      </c>
      <c r="V17" s="3"/>
      <c r="W17" s="23"/>
    </row>
    <row r="18" spans="1:23" ht="14.25" customHeight="1" x14ac:dyDescent="0.25">
      <c r="A18" s="22" t="s">
        <v>59</v>
      </c>
      <c r="B18" s="18" t="s">
        <v>60</v>
      </c>
      <c r="C18" s="19">
        <v>4658.3</v>
      </c>
      <c r="D18" s="19">
        <f>H18+L18+Q18+U18</f>
        <v>4658.3</v>
      </c>
      <c r="E18" s="24">
        <v>455</v>
      </c>
      <c r="F18" s="24">
        <v>371</v>
      </c>
      <c r="G18" s="24">
        <v>407</v>
      </c>
      <c r="H18" s="15">
        <f>E18+F18+G18</f>
        <v>1233</v>
      </c>
      <c r="I18" s="19">
        <v>377.3</v>
      </c>
      <c r="J18" s="19">
        <v>378.3</v>
      </c>
      <c r="K18" s="19">
        <v>378.5</v>
      </c>
      <c r="L18" s="15">
        <f>I18+J18+K18</f>
        <v>1134.0999999999999</v>
      </c>
      <c r="M18" s="19">
        <v>376.3</v>
      </c>
      <c r="N18" s="19">
        <v>375.3</v>
      </c>
      <c r="O18" s="19">
        <v>375.3</v>
      </c>
      <c r="P18" s="19"/>
      <c r="Q18" s="15">
        <f>M18+N18+O18</f>
        <v>1126.9000000000001</v>
      </c>
      <c r="R18" s="19">
        <v>404</v>
      </c>
      <c r="S18" s="19">
        <v>378.3</v>
      </c>
      <c r="T18" s="19">
        <v>382</v>
      </c>
      <c r="U18" s="15">
        <f>R18+S18+T18</f>
        <v>1164.3</v>
      </c>
      <c r="V18" s="3"/>
      <c r="W18" s="23"/>
    </row>
    <row r="19" spans="1:23" ht="22.5" customHeight="1" x14ac:dyDescent="0.25">
      <c r="A19" s="25" t="s">
        <v>61</v>
      </c>
      <c r="B19" s="13" t="s">
        <v>62</v>
      </c>
      <c r="C19" s="15">
        <v>22291.3</v>
      </c>
      <c r="D19" s="15">
        <f>H19+L19+Q19+U19</f>
        <v>22291.3</v>
      </c>
      <c r="E19" s="15">
        <f>E21+E27+E29</f>
        <v>2020</v>
      </c>
      <c r="F19" s="15">
        <f t="shared" ref="F19:U19" si="1">F21+F27+F29</f>
        <v>1965</v>
      </c>
      <c r="G19" s="15">
        <f t="shared" si="1"/>
        <v>1529</v>
      </c>
      <c r="H19" s="15">
        <f t="shared" si="1"/>
        <v>5514</v>
      </c>
      <c r="I19" s="15">
        <f t="shared" si="1"/>
        <v>2033</v>
      </c>
      <c r="J19" s="15">
        <f t="shared" si="1"/>
        <v>1817</v>
      </c>
      <c r="K19" s="15">
        <f t="shared" si="1"/>
        <v>1951</v>
      </c>
      <c r="L19" s="15">
        <f t="shared" si="1"/>
        <v>5801</v>
      </c>
      <c r="M19" s="15">
        <f t="shared" si="1"/>
        <v>1880</v>
      </c>
      <c r="N19" s="15">
        <f t="shared" si="1"/>
        <v>1808</v>
      </c>
      <c r="O19" s="15">
        <f t="shared" si="1"/>
        <v>1823</v>
      </c>
      <c r="P19" s="15">
        <f t="shared" si="1"/>
        <v>0</v>
      </c>
      <c r="Q19" s="15">
        <f t="shared" si="1"/>
        <v>5511</v>
      </c>
      <c r="R19" s="15">
        <f t="shared" si="1"/>
        <v>1652</v>
      </c>
      <c r="S19" s="15">
        <f t="shared" si="1"/>
        <v>1776</v>
      </c>
      <c r="T19" s="15">
        <f t="shared" si="1"/>
        <v>2037.3</v>
      </c>
      <c r="U19" s="15">
        <f t="shared" si="1"/>
        <v>5465.3</v>
      </c>
      <c r="V19" s="3"/>
    </row>
    <row r="20" spans="1:23" ht="12.75" customHeight="1" x14ac:dyDescent="0.25">
      <c r="A20" s="26" t="s">
        <v>56</v>
      </c>
      <c r="B20" s="13"/>
      <c r="C20" s="19"/>
      <c r="D20" s="19"/>
      <c r="E20" s="19"/>
      <c r="F20" s="19"/>
      <c r="G20" s="19"/>
      <c r="H20" s="15"/>
      <c r="I20" s="19"/>
      <c r="J20" s="19"/>
      <c r="K20" s="19"/>
      <c r="L20" s="15"/>
      <c r="M20" s="19"/>
      <c r="N20" s="19"/>
      <c r="O20" s="19"/>
      <c r="P20" s="19"/>
      <c r="Q20" s="15"/>
      <c r="R20" s="19"/>
      <c r="S20" s="19"/>
      <c r="T20" s="19"/>
      <c r="U20" s="15"/>
      <c r="V20" s="3"/>
    </row>
    <row r="21" spans="1:23" s="29" customFormat="1" ht="23.25" customHeight="1" x14ac:dyDescent="0.2">
      <c r="A21" s="27" t="s">
        <v>63</v>
      </c>
      <c r="B21" s="13"/>
      <c r="C21" s="15">
        <v>12871.3</v>
      </c>
      <c r="D21" s="15">
        <f>D26+D23</f>
        <v>12871.3</v>
      </c>
      <c r="E21" s="15">
        <f t="shared" ref="E21:U21" si="2">E26+E23</f>
        <v>1782</v>
      </c>
      <c r="F21" s="15">
        <f t="shared" si="2"/>
        <v>1403</v>
      </c>
      <c r="G21" s="15">
        <f t="shared" si="2"/>
        <v>555</v>
      </c>
      <c r="H21" s="15">
        <f t="shared" si="2"/>
        <v>3740</v>
      </c>
      <c r="I21" s="15">
        <f t="shared" si="2"/>
        <v>1208</v>
      </c>
      <c r="J21" s="15">
        <f t="shared" si="2"/>
        <v>992</v>
      </c>
      <c r="K21" s="15">
        <f t="shared" si="2"/>
        <v>946</v>
      </c>
      <c r="L21" s="15">
        <f t="shared" si="2"/>
        <v>3146</v>
      </c>
      <c r="M21" s="15">
        <f t="shared" si="2"/>
        <v>960</v>
      </c>
      <c r="N21" s="15">
        <f t="shared" si="2"/>
        <v>938</v>
      </c>
      <c r="O21" s="15">
        <f t="shared" si="2"/>
        <v>942</v>
      </c>
      <c r="P21" s="15">
        <f t="shared" si="2"/>
        <v>0</v>
      </c>
      <c r="Q21" s="15">
        <f t="shared" si="2"/>
        <v>2840</v>
      </c>
      <c r="R21" s="15">
        <f t="shared" si="2"/>
        <v>927</v>
      </c>
      <c r="S21" s="15">
        <f t="shared" si="2"/>
        <v>1071</v>
      </c>
      <c r="T21" s="15">
        <f t="shared" si="2"/>
        <v>1147.3</v>
      </c>
      <c r="U21" s="15">
        <f t="shared" si="2"/>
        <v>3145.3</v>
      </c>
      <c r="V21" s="28"/>
    </row>
    <row r="22" spans="1:23" ht="16.149999999999999" customHeight="1" x14ac:dyDescent="0.25">
      <c r="A22" s="30" t="s">
        <v>64</v>
      </c>
      <c r="B22" s="18" t="s">
        <v>65</v>
      </c>
      <c r="C22" s="19"/>
      <c r="D22" s="19"/>
      <c r="E22" s="19"/>
      <c r="F22" s="19"/>
      <c r="G22" s="19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"/>
    </row>
    <row r="23" spans="1:23" ht="28.5" customHeight="1" x14ac:dyDescent="0.25">
      <c r="A23" s="30" t="s">
        <v>66</v>
      </c>
      <c r="B23" s="18" t="s">
        <v>67</v>
      </c>
      <c r="C23" s="19">
        <v>8530.6</v>
      </c>
      <c r="D23" s="19">
        <f>H23+L23+Q23+U23</f>
        <v>8530.6</v>
      </c>
      <c r="E23" s="19">
        <v>1451</v>
      </c>
      <c r="F23" s="19">
        <v>1049</v>
      </c>
      <c r="G23" s="19">
        <v>258</v>
      </c>
      <c r="H23" s="15">
        <f>E23+F23+G23</f>
        <v>2758</v>
      </c>
      <c r="I23" s="19">
        <v>828</v>
      </c>
      <c r="J23" s="19">
        <v>592</v>
      </c>
      <c r="K23" s="19">
        <v>592</v>
      </c>
      <c r="L23" s="15">
        <f>I23+J23+K23</f>
        <v>2012</v>
      </c>
      <c r="M23" s="19">
        <v>551</v>
      </c>
      <c r="N23" s="19">
        <v>551</v>
      </c>
      <c r="O23" s="19">
        <v>592</v>
      </c>
      <c r="P23" s="19"/>
      <c r="Q23" s="15">
        <f>M23+N23+O23</f>
        <v>1694</v>
      </c>
      <c r="R23" s="19">
        <v>576</v>
      </c>
      <c r="S23" s="19">
        <v>720</v>
      </c>
      <c r="T23" s="19">
        <v>770.6</v>
      </c>
      <c r="U23" s="15">
        <f>R23+S23+T23</f>
        <v>2066.6</v>
      </c>
      <c r="V23" s="3"/>
    </row>
    <row r="24" spans="1:23" ht="22.15" customHeight="1" x14ac:dyDescent="0.25">
      <c r="A24" s="30" t="s">
        <v>68</v>
      </c>
      <c r="B24" s="18" t="s">
        <v>69</v>
      </c>
      <c r="C24" s="19">
        <v>0</v>
      </c>
      <c r="D24" s="19"/>
      <c r="E24" s="19"/>
      <c r="F24" s="19"/>
      <c r="G24" s="19"/>
      <c r="H24" s="15"/>
      <c r="I24" s="19"/>
      <c r="J24" s="19"/>
      <c r="K24" s="19"/>
      <c r="L24" s="15"/>
      <c r="M24" s="19"/>
      <c r="N24" s="19"/>
      <c r="O24" s="19"/>
      <c r="P24" s="19"/>
      <c r="Q24" s="15"/>
      <c r="R24" s="19"/>
      <c r="S24" s="19"/>
      <c r="T24" s="19"/>
      <c r="U24" s="15"/>
      <c r="V24" s="3"/>
    </row>
    <row r="25" spans="1:23" ht="21" customHeight="1" x14ac:dyDescent="0.25">
      <c r="A25" s="30" t="s">
        <v>70</v>
      </c>
      <c r="B25" s="18" t="s">
        <v>71</v>
      </c>
      <c r="C25" s="19">
        <v>0</v>
      </c>
      <c r="D25" s="19"/>
      <c r="E25" s="19"/>
      <c r="F25" s="19"/>
      <c r="G25" s="19"/>
      <c r="H25" s="15"/>
      <c r="I25" s="19"/>
      <c r="J25" s="19"/>
      <c r="K25" s="19"/>
      <c r="L25" s="15"/>
      <c r="M25" s="19"/>
      <c r="N25" s="19"/>
      <c r="O25" s="19"/>
      <c r="P25" s="19"/>
      <c r="Q25" s="15"/>
      <c r="R25" s="19"/>
      <c r="S25" s="19"/>
      <c r="T25" s="19"/>
      <c r="U25" s="15"/>
      <c r="V25" s="3"/>
    </row>
    <row r="26" spans="1:23" ht="13.5" customHeight="1" x14ac:dyDescent="0.25">
      <c r="A26" s="30" t="s">
        <v>72</v>
      </c>
      <c r="B26" s="18" t="s">
        <v>73</v>
      </c>
      <c r="C26" s="19">
        <v>4340.7</v>
      </c>
      <c r="D26" s="19">
        <f>H26+L26+Q26+U26</f>
        <v>4340.7</v>
      </c>
      <c r="E26" s="19">
        <v>331</v>
      </c>
      <c r="F26" s="19">
        <v>354</v>
      </c>
      <c r="G26" s="19">
        <v>297</v>
      </c>
      <c r="H26" s="15">
        <f>E26+F26+G26</f>
        <v>982</v>
      </c>
      <c r="I26" s="19">
        <v>380</v>
      </c>
      <c r="J26" s="19">
        <v>400</v>
      </c>
      <c r="K26" s="19">
        <v>354</v>
      </c>
      <c r="L26" s="15">
        <f>I26+J26+K26</f>
        <v>1134</v>
      </c>
      <c r="M26" s="19">
        <v>409</v>
      </c>
      <c r="N26" s="19">
        <v>387</v>
      </c>
      <c r="O26" s="19">
        <v>350</v>
      </c>
      <c r="P26" s="19"/>
      <c r="Q26" s="15">
        <f>M26+N26+O26</f>
        <v>1146</v>
      </c>
      <c r="R26" s="19">
        <v>351</v>
      </c>
      <c r="S26" s="19">
        <v>351</v>
      </c>
      <c r="T26" s="19">
        <v>376.7</v>
      </c>
      <c r="U26" s="15">
        <f>R26+S26+T26</f>
        <v>1078.7</v>
      </c>
      <c r="V26" s="3"/>
    </row>
    <row r="27" spans="1:23" s="29" customFormat="1" ht="33" customHeight="1" x14ac:dyDescent="0.2">
      <c r="A27" s="31" t="s">
        <v>74</v>
      </c>
      <c r="B27" s="13"/>
      <c r="C27" s="15">
        <v>1280</v>
      </c>
      <c r="D27" s="15">
        <f>D28</f>
        <v>1280</v>
      </c>
      <c r="E27" s="15">
        <f t="shared" ref="E27:U27" si="3">E28</f>
        <v>34</v>
      </c>
      <c r="F27" s="15">
        <f t="shared" si="3"/>
        <v>104</v>
      </c>
      <c r="G27" s="15">
        <f t="shared" si="3"/>
        <v>136</v>
      </c>
      <c r="H27" s="15">
        <f t="shared" si="3"/>
        <v>274</v>
      </c>
      <c r="I27" s="15">
        <f>I28</f>
        <v>105</v>
      </c>
      <c r="J27" s="15">
        <f t="shared" si="3"/>
        <v>105</v>
      </c>
      <c r="K27" s="15">
        <f t="shared" si="3"/>
        <v>105</v>
      </c>
      <c r="L27" s="15">
        <f t="shared" si="3"/>
        <v>315</v>
      </c>
      <c r="M27" s="15">
        <f t="shared" si="3"/>
        <v>120</v>
      </c>
      <c r="N27" s="15">
        <f t="shared" si="3"/>
        <v>130</v>
      </c>
      <c r="O27" s="15">
        <f t="shared" si="3"/>
        <v>101</v>
      </c>
      <c r="P27" s="15">
        <f t="shared" si="3"/>
        <v>0</v>
      </c>
      <c r="Q27" s="15">
        <f t="shared" si="3"/>
        <v>351</v>
      </c>
      <c r="R27" s="15">
        <f t="shared" si="3"/>
        <v>105</v>
      </c>
      <c r="S27" s="15">
        <f t="shared" si="3"/>
        <v>105</v>
      </c>
      <c r="T27" s="15">
        <f t="shared" si="3"/>
        <v>130</v>
      </c>
      <c r="U27" s="15">
        <f t="shared" si="3"/>
        <v>340</v>
      </c>
      <c r="V27" s="28"/>
    </row>
    <row r="28" spans="1:23" ht="13.5" customHeight="1" x14ac:dyDescent="0.25">
      <c r="A28" s="30" t="s">
        <v>72</v>
      </c>
      <c r="B28" s="18" t="s">
        <v>73</v>
      </c>
      <c r="C28" s="19">
        <v>1280</v>
      </c>
      <c r="D28" s="19">
        <f>H28+L28+Q28+U28</f>
        <v>1280</v>
      </c>
      <c r="E28" s="19">
        <v>34</v>
      </c>
      <c r="F28" s="19">
        <v>104</v>
      </c>
      <c r="G28" s="19">
        <v>136</v>
      </c>
      <c r="H28" s="15">
        <f>E28+F28+G28</f>
        <v>274</v>
      </c>
      <c r="I28" s="19">
        <v>105</v>
      </c>
      <c r="J28" s="19">
        <v>105</v>
      </c>
      <c r="K28" s="19">
        <v>105</v>
      </c>
      <c r="L28" s="15">
        <f>I28+J28+K28</f>
        <v>315</v>
      </c>
      <c r="M28" s="19">
        <v>120</v>
      </c>
      <c r="N28" s="19">
        <v>130</v>
      </c>
      <c r="O28" s="19">
        <v>101</v>
      </c>
      <c r="P28" s="19"/>
      <c r="Q28" s="15">
        <f>M28+N28+O28</f>
        <v>351</v>
      </c>
      <c r="R28" s="19">
        <v>105</v>
      </c>
      <c r="S28" s="19">
        <v>105</v>
      </c>
      <c r="T28" s="19">
        <v>130</v>
      </c>
      <c r="U28" s="15">
        <f>R28+S28+T28</f>
        <v>340</v>
      </c>
      <c r="V28" s="3"/>
    </row>
    <row r="29" spans="1:23" s="29" customFormat="1" ht="25.9" customHeight="1" x14ac:dyDescent="0.2">
      <c r="A29" s="31" t="s">
        <v>75</v>
      </c>
      <c r="B29" s="13"/>
      <c r="C29" s="15">
        <v>8140</v>
      </c>
      <c r="D29" s="15">
        <f>D31</f>
        <v>8140</v>
      </c>
      <c r="E29" s="15">
        <f t="shared" ref="E29:U29" si="4">E31</f>
        <v>204</v>
      </c>
      <c r="F29" s="15">
        <f t="shared" si="4"/>
        <v>458</v>
      </c>
      <c r="G29" s="15">
        <f t="shared" si="4"/>
        <v>838</v>
      </c>
      <c r="H29" s="15">
        <f t="shared" si="4"/>
        <v>1500</v>
      </c>
      <c r="I29" s="15">
        <f t="shared" si="4"/>
        <v>720</v>
      </c>
      <c r="J29" s="15">
        <f t="shared" si="4"/>
        <v>720</v>
      </c>
      <c r="K29" s="15">
        <f t="shared" si="4"/>
        <v>900</v>
      </c>
      <c r="L29" s="15">
        <f t="shared" si="4"/>
        <v>2340</v>
      </c>
      <c r="M29" s="15">
        <f t="shared" si="4"/>
        <v>800</v>
      </c>
      <c r="N29" s="15">
        <f t="shared" si="4"/>
        <v>740</v>
      </c>
      <c r="O29" s="15">
        <f t="shared" si="4"/>
        <v>780</v>
      </c>
      <c r="P29" s="15">
        <f t="shared" si="4"/>
        <v>0</v>
      </c>
      <c r="Q29" s="15">
        <f t="shared" si="4"/>
        <v>2320</v>
      </c>
      <c r="R29" s="15">
        <f t="shared" si="4"/>
        <v>620</v>
      </c>
      <c r="S29" s="15">
        <f t="shared" si="4"/>
        <v>600</v>
      </c>
      <c r="T29" s="15">
        <f t="shared" si="4"/>
        <v>760</v>
      </c>
      <c r="U29" s="15">
        <f t="shared" si="4"/>
        <v>1980</v>
      </c>
      <c r="V29" s="28"/>
    </row>
    <row r="30" spans="1:23" ht="36" customHeight="1" x14ac:dyDescent="0.25">
      <c r="A30" s="30" t="s">
        <v>64</v>
      </c>
      <c r="B30" s="18" t="s">
        <v>65</v>
      </c>
      <c r="C30" s="19">
        <v>0</v>
      </c>
      <c r="D30" s="19">
        <v>0</v>
      </c>
      <c r="E30" s="19"/>
      <c r="F30" s="19"/>
      <c r="G30" s="19"/>
      <c r="H30" s="15"/>
      <c r="I30" s="19"/>
      <c r="J30" s="19"/>
      <c r="K30" s="19"/>
      <c r="L30" s="15"/>
      <c r="M30" s="19"/>
      <c r="N30" s="19"/>
      <c r="O30" s="19"/>
      <c r="P30" s="19"/>
      <c r="Q30" s="15"/>
      <c r="R30" s="19"/>
      <c r="S30" s="19"/>
      <c r="T30" s="19"/>
      <c r="U30" s="15"/>
      <c r="V30" s="3"/>
    </row>
    <row r="31" spans="1:23" ht="13.5" customHeight="1" x14ac:dyDescent="0.25">
      <c r="A31" s="30" t="s">
        <v>72</v>
      </c>
      <c r="B31" s="18" t="s">
        <v>73</v>
      </c>
      <c r="C31" s="19">
        <v>8140</v>
      </c>
      <c r="D31" s="19">
        <f>H31+L31+Q31+U31</f>
        <v>8140</v>
      </c>
      <c r="E31" s="19">
        <v>204</v>
      </c>
      <c r="F31" s="19">
        <v>458</v>
      </c>
      <c r="G31" s="19">
        <v>838</v>
      </c>
      <c r="H31" s="15">
        <f>E31+F31+G31</f>
        <v>1500</v>
      </c>
      <c r="I31" s="19">
        <v>720</v>
      </c>
      <c r="J31" s="19">
        <v>720</v>
      </c>
      <c r="K31" s="19">
        <v>900</v>
      </c>
      <c r="L31" s="15">
        <f>I31+J31+K31</f>
        <v>2340</v>
      </c>
      <c r="M31" s="19">
        <v>800</v>
      </c>
      <c r="N31" s="19">
        <v>740</v>
      </c>
      <c r="O31" s="19">
        <v>780</v>
      </c>
      <c r="P31" s="19"/>
      <c r="Q31" s="15">
        <f>M31+N31+O31</f>
        <v>2320</v>
      </c>
      <c r="R31" s="19">
        <v>620</v>
      </c>
      <c r="S31" s="19">
        <v>600</v>
      </c>
      <c r="T31" s="19">
        <v>760</v>
      </c>
      <c r="U31" s="15">
        <f>R31+S31+T31</f>
        <v>1980</v>
      </c>
      <c r="V31" s="3"/>
    </row>
    <row r="32" spans="1:23" ht="14.25" customHeight="1" x14ac:dyDescent="0.25">
      <c r="A32" s="25" t="s">
        <v>76</v>
      </c>
      <c r="B32" s="13" t="s">
        <v>77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"/>
    </row>
    <row r="33" spans="1:22" ht="33.75" customHeight="1" x14ac:dyDescent="0.25">
      <c r="A33" s="25" t="s">
        <v>78</v>
      </c>
      <c r="B33" s="13" t="s">
        <v>79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"/>
    </row>
    <row r="34" spans="1:22" ht="35.25" customHeight="1" x14ac:dyDescent="0.25">
      <c r="A34" s="31" t="s">
        <v>80</v>
      </c>
      <c r="B34" s="13" t="s">
        <v>81</v>
      </c>
      <c r="C34" s="14">
        <v>-21188.3</v>
      </c>
      <c r="D34" s="14">
        <v>-21188.3</v>
      </c>
      <c r="E34" s="14">
        <v>-2948</v>
      </c>
      <c r="F34" s="14">
        <v>-1958</v>
      </c>
      <c r="G34" s="14">
        <v>-2061</v>
      </c>
      <c r="H34" s="14">
        <v>-5514</v>
      </c>
      <c r="I34" s="14">
        <v>-2033</v>
      </c>
      <c r="J34" s="14">
        <v>-1817</v>
      </c>
      <c r="K34" s="14">
        <v>-1951</v>
      </c>
      <c r="L34" s="14">
        <v>-5801</v>
      </c>
      <c r="M34" s="14">
        <v>-1880</v>
      </c>
      <c r="N34" s="14">
        <v>-1808</v>
      </c>
      <c r="O34" s="14">
        <v>-1823</v>
      </c>
      <c r="P34" s="14"/>
      <c r="Q34" s="14">
        <v>-5511</v>
      </c>
      <c r="R34" s="14">
        <v>-1652</v>
      </c>
      <c r="S34" s="14">
        <v>-1673</v>
      </c>
      <c r="T34" s="14">
        <v>-1037.3</v>
      </c>
      <c r="U34" s="14">
        <v>-4362.3</v>
      </c>
      <c r="V34" s="3"/>
    </row>
    <row r="35" spans="1:22" ht="14.25" customHeight="1" x14ac:dyDescent="0.25">
      <c r="A35" s="26" t="s">
        <v>56</v>
      </c>
      <c r="B35" s="13"/>
      <c r="C35" s="19"/>
      <c r="D35" s="19"/>
      <c r="E35" s="19"/>
      <c r="F35" s="19"/>
      <c r="G35" s="19"/>
      <c r="H35" s="15"/>
      <c r="I35" s="19"/>
      <c r="J35" s="19"/>
      <c r="K35" s="19"/>
      <c r="L35" s="15"/>
      <c r="M35" s="19"/>
      <c r="N35" s="19"/>
      <c r="O35" s="19"/>
      <c r="P35" s="19"/>
      <c r="Q35" s="15"/>
      <c r="R35" s="19"/>
      <c r="S35" s="19"/>
      <c r="T35" s="19"/>
      <c r="U35" s="15"/>
      <c r="V35" s="3"/>
    </row>
    <row r="36" spans="1:22" ht="38.25" customHeight="1" x14ac:dyDescent="0.25">
      <c r="A36" s="30" t="s">
        <v>82</v>
      </c>
      <c r="B36" s="18" t="s">
        <v>83</v>
      </c>
      <c r="C36" s="19"/>
      <c r="D36" s="19"/>
      <c r="E36" s="19"/>
      <c r="F36" s="19"/>
      <c r="G36" s="19"/>
      <c r="H36" s="15"/>
      <c r="I36" s="19"/>
      <c r="J36" s="19"/>
      <c r="K36" s="19"/>
      <c r="L36" s="15"/>
      <c r="M36" s="19"/>
      <c r="N36" s="19"/>
      <c r="O36" s="19"/>
      <c r="P36" s="19"/>
      <c r="Q36" s="15"/>
      <c r="R36" s="19"/>
      <c r="S36" s="19"/>
      <c r="T36" s="19"/>
      <c r="U36" s="15"/>
      <c r="V36" s="3"/>
    </row>
    <row r="37" spans="1:22" ht="49.5" customHeight="1" x14ac:dyDescent="0.25">
      <c r="A37" s="30" t="s">
        <v>84</v>
      </c>
      <c r="B37" s="18" t="s">
        <v>85</v>
      </c>
      <c r="C37" s="19"/>
      <c r="D37" s="19"/>
      <c r="E37" s="24"/>
      <c r="F37" s="24"/>
      <c r="G37" s="24"/>
      <c r="H37" s="15"/>
      <c r="I37" s="19"/>
      <c r="J37" s="19"/>
      <c r="K37" s="19"/>
      <c r="L37" s="15"/>
      <c r="M37" s="19"/>
      <c r="N37" s="19"/>
      <c r="O37" s="19"/>
      <c r="P37" s="19"/>
      <c r="Q37" s="15"/>
      <c r="R37" s="19"/>
      <c r="S37" s="19"/>
      <c r="T37" s="19"/>
      <c r="U37" s="15"/>
      <c r="V37" s="3"/>
    </row>
    <row r="38" spans="1:22" ht="14.25" customHeight="1" x14ac:dyDescent="0.25">
      <c r="A38" s="32" t="s">
        <v>86</v>
      </c>
      <c r="B38" s="18" t="s">
        <v>87</v>
      </c>
      <c r="C38" s="33"/>
      <c r="D38" s="19"/>
      <c r="E38" s="19"/>
      <c r="F38" s="33"/>
      <c r="G38" s="33"/>
      <c r="H38" s="15"/>
      <c r="I38" s="33"/>
      <c r="J38" s="33"/>
      <c r="K38" s="33"/>
      <c r="L38" s="15"/>
      <c r="M38" s="33"/>
      <c r="N38" s="33"/>
      <c r="O38" s="33"/>
      <c r="P38" s="19"/>
      <c r="Q38" s="15"/>
      <c r="R38" s="19"/>
      <c r="S38" s="19"/>
      <c r="T38" s="19"/>
      <c r="U38" s="15"/>
      <c r="V38" s="3"/>
    </row>
    <row r="39" spans="1:22" ht="47.25" customHeight="1" x14ac:dyDescent="0.25">
      <c r="A39" s="31" t="s">
        <v>88</v>
      </c>
      <c r="B39" s="13" t="s">
        <v>89</v>
      </c>
      <c r="C39" s="14">
        <v>22291.3</v>
      </c>
      <c r="D39" s="14">
        <v>22291.3</v>
      </c>
      <c r="E39" s="14">
        <v>2020</v>
      </c>
      <c r="F39" s="14">
        <v>1958</v>
      </c>
      <c r="G39" s="14">
        <v>2061</v>
      </c>
      <c r="H39" s="14">
        <v>5514</v>
      </c>
      <c r="I39" s="14">
        <v>2033</v>
      </c>
      <c r="J39" s="14">
        <v>1817</v>
      </c>
      <c r="K39" s="14">
        <v>1951</v>
      </c>
      <c r="L39" s="14">
        <v>5801</v>
      </c>
      <c r="M39" s="14">
        <v>1880</v>
      </c>
      <c r="N39" s="14">
        <v>1808</v>
      </c>
      <c r="O39" s="14">
        <v>1823</v>
      </c>
      <c r="P39" s="14"/>
      <c r="Q39" s="14">
        <v>5511</v>
      </c>
      <c r="R39" s="14">
        <v>1652</v>
      </c>
      <c r="S39" s="14">
        <v>1776</v>
      </c>
      <c r="T39" s="14">
        <v>2037.3</v>
      </c>
      <c r="U39" s="14">
        <v>5465.3</v>
      </c>
      <c r="V39" s="3"/>
    </row>
    <row r="40" spans="1:22" ht="14.25" customHeight="1" x14ac:dyDescent="0.25">
      <c r="A40" s="26" t="s">
        <v>56</v>
      </c>
      <c r="B40" s="13"/>
      <c r="C40" s="19"/>
      <c r="D40" s="19"/>
      <c r="E40" s="24"/>
      <c r="F40" s="24"/>
      <c r="G40" s="24"/>
      <c r="H40" s="15"/>
      <c r="I40" s="19"/>
      <c r="J40" s="19"/>
      <c r="K40" s="19"/>
      <c r="L40" s="15"/>
      <c r="M40" s="19"/>
      <c r="N40" s="19"/>
      <c r="O40" s="19"/>
      <c r="P40" s="19"/>
      <c r="Q40" s="15"/>
      <c r="R40" s="19"/>
      <c r="S40" s="19"/>
      <c r="T40" s="19"/>
      <c r="U40" s="15"/>
      <c r="V40" s="3"/>
    </row>
    <row r="41" spans="1:22" ht="38.25" customHeight="1" x14ac:dyDescent="0.25">
      <c r="A41" s="26" t="s">
        <v>90</v>
      </c>
      <c r="B41" s="18" t="s">
        <v>91</v>
      </c>
      <c r="C41" s="19"/>
      <c r="D41" s="19"/>
      <c r="E41" s="24"/>
      <c r="F41" s="24"/>
      <c r="G41" s="24"/>
      <c r="H41" s="15"/>
      <c r="I41" s="19"/>
      <c r="J41" s="19"/>
      <c r="K41" s="19"/>
      <c r="L41" s="15"/>
      <c r="M41" s="19"/>
      <c r="N41" s="19"/>
      <c r="O41" s="19"/>
      <c r="P41" s="19"/>
      <c r="Q41" s="15"/>
      <c r="R41" s="19"/>
      <c r="S41" s="19"/>
      <c r="T41" s="19"/>
      <c r="U41" s="15"/>
      <c r="V41" s="3"/>
    </row>
    <row r="42" spans="1:22" ht="27.75" customHeight="1" x14ac:dyDescent="0.25">
      <c r="A42" s="30" t="s">
        <v>92</v>
      </c>
      <c r="B42" s="18" t="s">
        <v>93</v>
      </c>
      <c r="C42" s="19"/>
      <c r="D42" s="19"/>
      <c r="E42" s="19"/>
      <c r="F42" s="19"/>
      <c r="G42" s="19"/>
      <c r="H42" s="15"/>
      <c r="I42" s="19"/>
      <c r="J42" s="19"/>
      <c r="K42" s="19"/>
      <c r="L42" s="15"/>
      <c r="M42" s="19"/>
      <c r="N42" s="19"/>
      <c r="O42" s="19"/>
      <c r="P42" s="19"/>
      <c r="Q42" s="15"/>
      <c r="R42" s="19"/>
      <c r="S42" s="19"/>
      <c r="T42" s="19"/>
      <c r="U42" s="15"/>
      <c r="V42" s="3"/>
    </row>
    <row r="43" spans="1:22" ht="72" customHeight="1" x14ac:dyDescent="0.25">
      <c r="A43" s="27" t="s">
        <v>94</v>
      </c>
      <c r="B43" s="13" t="s">
        <v>95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"/>
    </row>
    <row r="44" spans="1:22" ht="72.75" customHeight="1" x14ac:dyDescent="0.25">
      <c r="A44" s="34" t="s">
        <v>96</v>
      </c>
      <c r="B44" s="13" t="s">
        <v>97</v>
      </c>
      <c r="C44" s="33">
        <v>2188</v>
      </c>
      <c r="D44" s="19">
        <v>2188</v>
      </c>
      <c r="E44" s="19">
        <v>2188</v>
      </c>
      <c r="F44" s="19">
        <v>3116</v>
      </c>
      <c r="G44" s="19">
        <v>2297</v>
      </c>
      <c r="H44" s="15">
        <v>1537</v>
      </c>
      <c r="I44" s="19">
        <v>1537</v>
      </c>
      <c r="J44" s="19">
        <v>3947</v>
      </c>
      <c r="K44" s="19">
        <v>3947</v>
      </c>
      <c r="L44" s="15">
        <v>3947</v>
      </c>
      <c r="M44" s="19">
        <v>3947</v>
      </c>
      <c r="N44" s="19">
        <v>3947</v>
      </c>
      <c r="O44" s="19">
        <v>3947</v>
      </c>
      <c r="P44" s="19"/>
      <c r="Q44" s="15">
        <v>3947</v>
      </c>
      <c r="R44" s="19">
        <v>3947</v>
      </c>
      <c r="S44" s="19">
        <v>3947</v>
      </c>
      <c r="T44" s="19">
        <v>3947</v>
      </c>
      <c r="U44" s="15">
        <v>3947</v>
      </c>
      <c r="V44" s="3"/>
    </row>
    <row r="45" spans="1:22" ht="63.75" customHeight="1" x14ac:dyDescent="0.25">
      <c r="A45" s="34" t="s">
        <v>98</v>
      </c>
      <c r="B45" s="13" t="s">
        <v>99</v>
      </c>
      <c r="C45" s="33">
        <v>2188</v>
      </c>
      <c r="D45" s="19">
        <v>2188</v>
      </c>
      <c r="E45" s="19">
        <v>3116</v>
      </c>
      <c r="F45" s="19">
        <v>2297</v>
      </c>
      <c r="G45" s="19">
        <v>1537</v>
      </c>
      <c r="H45" s="15">
        <v>1537</v>
      </c>
      <c r="I45" s="19">
        <v>3947</v>
      </c>
      <c r="J45" s="19">
        <v>3947</v>
      </c>
      <c r="K45" s="19">
        <v>3947</v>
      </c>
      <c r="L45" s="15">
        <v>3947</v>
      </c>
      <c r="M45" s="19">
        <v>3947</v>
      </c>
      <c r="N45" s="19">
        <v>3947</v>
      </c>
      <c r="O45" s="19">
        <v>3947</v>
      </c>
      <c r="P45" s="19"/>
      <c r="Q45" s="15">
        <v>3947</v>
      </c>
      <c r="R45" s="19">
        <v>3947</v>
      </c>
      <c r="S45" s="19">
        <v>3947</v>
      </c>
      <c r="T45" s="19">
        <v>3947</v>
      </c>
      <c r="U45" s="15">
        <v>3947</v>
      </c>
      <c r="V45" s="3"/>
    </row>
    <row r="46" spans="1:22" ht="97.5" customHeight="1" x14ac:dyDescent="0.25">
      <c r="A46" s="34" t="s">
        <v>100</v>
      </c>
      <c r="B46" s="13" t="s">
        <v>101</v>
      </c>
      <c r="C46" s="33"/>
      <c r="D46" s="19"/>
      <c r="E46" s="19"/>
      <c r="F46" s="19"/>
      <c r="G46" s="19"/>
      <c r="H46" s="15"/>
      <c r="I46" s="19"/>
      <c r="J46" s="19"/>
      <c r="K46" s="19"/>
      <c r="L46" s="15"/>
      <c r="M46" s="19"/>
      <c r="N46" s="19"/>
      <c r="O46" s="19"/>
      <c r="P46" s="19"/>
      <c r="Q46" s="15"/>
      <c r="R46" s="19"/>
      <c r="S46" s="19"/>
      <c r="T46" s="19"/>
      <c r="U46" s="15"/>
      <c r="V46" s="3"/>
    </row>
    <row r="47" spans="1:22" ht="48.75" customHeight="1" x14ac:dyDescent="0.25">
      <c r="A47" s="35" t="s">
        <v>102</v>
      </c>
      <c r="B47" s="13" t="s">
        <v>103</v>
      </c>
      <c r="C47" s="14"/>
      <c r="D47" s="19"/>
      <c r="E47" s="14"/>
      <c r="F47" s="14"/>
      <c r="G47" s="14"/>
      <c r="H47" s="15"/>
      <c r="I47" s="14"/>
      <c r="J47" s="14"/>
      <c r="K47" s="14"/>
      <c r="L47" s="15"/>
      <c r="M47" s="14"/>
      <c r="N47" s="14"/>
      <c r="O47" s="14"/>
      <c r="P47" s="15"/>
      <c r="Q47" s="15"/>
      <c r="R47" s="14"/>
      <c r="S47" s="14"/>
      <c r="T47" s="14"/>
      <c r="U47" s="15"/>
      <c r="V47" s="3"/>
    </row>
    <row r="48" spans="1:22" ht="27" customHeight="1" x14ac:dyDescent="0.25">
      <c r="A48" s="36"/>
      <c r="B48" s="47" t="s">
        <v>104</v>
      </c>
      <c r="C48" s="48"/>
      <c r="D48" s="48"/>
      <c r="E48" s="48"/>
      <c r="F48" s="48"/>
      <c r="G48" s="48"/>
      <c r="H48" s="37"/>
      <c r="I48" s="38"/>
      <c r="J48" s="1" t="s">
        <v>105</v>
      </c>
      <c r="K48" s="39"/>
      <c r="L48" s="36"/>
      <c r="M48" s="40"/>
      <c r="N48" s="40"/>
      <c r="O48" s="36"/>
      <c r="P48" s="36"/>
      <c r="Q48" s="36"/>
      <c r="R48" s="36"/>
      <c r="S48" s="36"/>
      <c r="T48" s="36"/>
      <c r="U48" s="36"/>
      <c r="V48" s="3"/>
    </row>
    <row r="49" spans="1:22" ht="6.75" customHeight="1" x14ac:dyDescent="0.25">
      <c r="A49" s="36"/>
      <c r="B49" s="41"/>
      <c r="C49" s="41"/>
      <c r="D49" s="41"/>
      <c r="E49" s="41"/>
      <c r="F49" s="41"/>
      <c r="G49" s="41"/>
      <c r="H49" s="41"/>
      <c r="I49" s="36"/>
      <c r="J49" s="36"/>
      <c r="K49" s="36"/>
      <c r="L49" s="36"/>
      <c r="M49" s="40"/>
      <c r="N49" s="40"/>
      <c r="O49" s="36"/>
      <c r="P49" s="36"/>
      <c r="Q49" s="36"/>
      <c r="R49" s="36"/>
      <c r="S49" s="36"/>
      <c r="T49" s="36"/>
      <c r="U49" s="36"/>
      <c r="V49" s="3"/>
    </row>
    <row r="50" spans="1:22" hidden="1" x14ac:dyDescent="0.25">
      <c r="A50" s="3"/>
      <c r="B50" s="42"/>
      <c r="C50" s="42"/>
      <c r="D50" s="43" t="s">
        <v>106</v>
      </c>
      <c r="E50" s="44"/>
      <c r="F50" s="44"/>
      <c r="G50" s="44"/>
      <c r="H50" s="44"/>
      <c r="I50" s="38"/>
      <c r="J50" s="39" t="s">
        <v>107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4.75" customHeight="1" x14ac:dyDescent="0.25">
      <c r="A51" s="3"/>
      <c r="B51" s="49" t="s">
        <v>108</v>
      </c>
      <c r="C51" s="49"/>
      <c r="D51" s="49"/>
      <c r="E51" s="49"/>
      <c r="F51" s="49"/>
      <c r="G51" s="49"/>
      <c r="H51" s="49"/>
      <c r="I51" s="3"/>
      <c r="J51" s="50" t="s">
        <v>109</v>
      </c>
      <c r="K51" s="50"/>
      <c r="L51" s="3"/>
      <c r="M51" s="3"/>
      <c r="N51" s="3"/>
      <c r="O51" s="45"/>
      <c r="P51" s="3"/>
      <c r="Q51" s="3"/>
      <c r="R51" s="3"/>
      <c r="S51" s="3"/>
      <c r="T51" s="3"/>
      <c r="U51" s="3"/>
      <c r="V51" s="3"/>
    </row>
    <row r="52" spans="1:22" x14ac:dyDescent="0.25">
      <c r="C52" s="23"/>
      <c r="E52" s="23"/>
    </row>
    <row r="53" spans="1:22" hidden="1" x14ac:dyDescent="0.25">
      <c r="C53" s="23" t="e">
        <f>C18-#REF!</f>
        <v>#REF!</v>
      </c>
    </row>
    <row r="54" spans="1:22" hidden="1" x14ac:dyDescent="0.25">
      <c r="C54" s="23">
        <f>C17+C37</f>
        <v>16530</v>
      </c>
    </row>
    <row r="55" spans="1:22" hidden="1" x14ac:dyDescent="0.25">
      <c r="C55" s="23" t="e">
        <f>C54-#REF!</f>
        <v>#REF!</v>
      </c>
    </row>
  </sheetData>
  <mergeCells count="16"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  <mergeCell ref="B48:G48"/>
    <mergeCell ref="B51:H51"/>
    <mergeCell ref="J51:K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2019-11-22T19:48:10Z</dcterms:modified>
</cp:coreProperties>
</file>