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<sst xmlns="http://schemas.openxmlformats.org/spreadsheetml/2006/main" count="312" uniqueCount="140">
  <si>
    <t>к решению Совета народных депутатов</t>
  </si>
  <si>
    <t>муниципального образования</t>
  </si>
  <si>
    <t>Небыловское</t>
  </si>
  <si>
    <t>(тыс.руб.)</t>
  </si>
  <si>
    <t>Наменование</t>
  </si>
  <si>
    <t>2</t>
  </si>
  <si>
    <t>3</t>
  </si>
  <si>
    <t>4</t>
  </si>
  <si>
    <t>Центральный аппарат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</si>
  <si>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</si>
  <si>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</si>
  <si>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</si>
  <si>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Жилищное хозяйство</t>
  </si>
  <si>
    <t>Коммунальное хозяйство</t>
  </si>
  <si>
    <t>Благоустройство</t>
  </si>
  <si>
    <t>Уличное освещение</t>
  </si>
  <si>
    <t>ИТОГО РАСХОДОВ</t>
  </si>
  <si>
    <t>Код раздела</t>
  </si>
  <si>
    <t>Код подраздела</t>
  </si>
  <si>
    <t>Код целевой статьи</t>
  </si>
  <si>
    <t>Код вида расходов</t>
  </si>
  <si>
    <t>5</t>
  </si>
  <si>
    <t>01</t>
  </si>
  <si>
    <t>04</t>
  </si>
  <si>
    <t>13</t>
  </si>
  <si>
    <t>НАЦИОНАЛЬНАЯ  ОБОРОНА</t>
  </si>
  <si>
    <t>02</t>
  </si>
  <si>
    <t>03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</si>
  <si>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</si>
  <si>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</si>
  <si>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</si>
  <si>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05</t>
  </si>
  <si>
    <t>КУЛЬТУРА  И КИНЕМАТОГРАФИЯ</t>
  </si>
  <si>
    <t>08</t>
  </si>
  <si>
    <t>Культура</t>
  </si>
  <si>
    <t>Социальное обеспечение населения</t>
  </si>
  <si>
    <t>Приложение 3</t>
  </si>
  <si>
    <t>Исполнено</t>
  </si>
  <si>
    <t>0650300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</si>
  <si>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</si>
  <si>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</si>
  <si>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</si>
  <si>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</si>
  <si>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 Небыловское)</t>
  </si>
  <si>
    <t>Расходы на выплаты по оплате труда главы местной администрации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</si>
  <si>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7790011</t>
  </si>
  <si>
    <t>100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</si>
  <si>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</si>
  <si>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</si>
  <si>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9990019</t>
  </si>
  <si>
    <t>200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</si>
  <si>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</si>
  <si>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800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</si>
  <si>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</si>
  <si>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</si>
  <si>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</si>
  <si>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   </t>
  </si>
  <si>
    <t>9998Ч59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</si>
  <si>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</si>
  <si>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</si>
  <si>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9990059</t>
  </si>
  <si>
    <t>Расходы на обеспечение  функций казенных учреждений в рамках непрограммных расходов  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</si>
  <si>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</si>
  <si>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</si>
  <si>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</si>
  <si>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9992002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</si>
  <si>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</si>
  <si>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9995118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</si>
  <si>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</si>
  <si>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Обеспечение пожарной безопасности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</si>
  <si>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</si>
  <si>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</si>
  <si>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</si>
  <si>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</si>
  <si>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600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</si>
  <si>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</si>
  <si>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</si>
  <si>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</si>
  <si>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</si>
  <si>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9996002</t>
  </si>
  <si>
    <t>Озеленение</t>
  </si>
  <si>
    <t>Обеспечение деятельности казенных учреждений в рамках непрограммных расходов на озеленение (спилка деревьев) (закупка товаров, работ и услуг для государственных (муниципальных) нужд)</t>
  </si>
  <si>
    <t>9992017</t>
  </si>
  <si>
    <t>Содержание мест захоронений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</si>
  <si>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</si>
  <si>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</si>
  <si>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</si>
  <si>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</si>
  <si>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9992020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</si>
  <si>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</si>
  <si>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Дома культуры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</si>
  <si>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</si>
  <si>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0728Д59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</si>
  <si>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 муниципального образования Небыловское на 2014-2020 годы"(Межбюджетные трансферты)</t>
  </si>
  <si>
    <t>0728039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</si>
  <si>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</si>
  <si>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0707023</t>
  </si>
  <si>
    <t>0707039</t>
  </si>
  <si>
    <t>СОЦИАЛЬНАЯ ПОЛИТИКА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</si>
  <si>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</si>
  <si>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0808003</t>
  </si>
  <si>
    <t>ФИЗИЧЕСКАЯ КУЛЬТУРА И СПОРТ</t>
  </si>
  <si>
    <t>11</t>
  </si>
  <si>
    <t>Массовый спорт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</si>
  <si>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</si>
  <si>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0902028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</si>
  <si>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</si>
  <si>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</si>
  <si>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</si>
  <si>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в том числе: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</si>
  <si>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</si>
  <si>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700</t>
  </si>
  <si>
    <t>ОТЧЕТ                                                                                                                                               ОБ ИСПОЛНЕНИИ БЮДЖЕТА МУНИЦИПАЛЬНОГО ОБРАЗОВАНИЯ НЕБЫЛОВСКОЕ ПО РАЗДЕЛАМ И ПОДРАЗДЕЛАМ,ЦЕЛЕВЫМ СТАТЬЯМ И ВИДАМ РАСХОДОВ КЛАССИФИКАЦИИ РАСХОДОВ БЮДЖЕТОВ ЗА 2015 ГОД</t>
  </si>
  <si>
    <t>Проведение выборов в представительные органы муниципального образования</t>
  </si>
  <si>
    <t>Расходы на обеспечение мероприятий по проведению выборов в рамках непрограмных расходов органов исполнительной власти(Иные бюджетные ассигнования)</t>
  </si>
  <si>
    <t>07</t>
  </si>
  <si>
    <t>9490019</t>
  </si>
  <si>
    <t>880</t>
  </si>
  <si>
    <t>850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</si>
  <si>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</si>
  <si>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</si>
  <si>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</si>
  <si>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</si>
  <si>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</si>
  <si>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</si>
  <si>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9992038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</si>
  <si>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(Иные бюджетные ассигнования)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</si>
  <si>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</si>
  <si>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Обеспечение мероприятий по капитальному ремонту многоквартирных домов муниципального образования Небыловское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</si>
  <si>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9999601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</si>
  <si>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</si>
  <si>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9992016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</si>
  <si>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</si>
  <si>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0708062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</si>
  <si>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</si>
  <si>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</si>
  <si>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</si>
  <si>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0707053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</si>
  <si>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</si>
  <si>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от03.06.2016 № 12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</si>
</sst>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00000"/>
    <numFmt numFmtId="184" formatCode="#,##0.0"/>
    <numFmt numFmtId="185" formatCode="#,##0.00000"/>
  </numFmts>
  <fonts count="52">
    <font>
      <sz val="10"/>
      <name val="Arial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84" fontId="7" fillId="33" borderId="10" xfId="0" applyNumberFormat="1" applyFont="1" applyFill="1" applyBorder="1" applyAlignment="1">
      <alignment horizontal="left" vertical="top" wrapText="1"/>
    </xf>
    <xf numFmtId="184" fontId="8" fillId="33" borderId="10" xfId="0" applyNumberFormat="1" applyFont="1" applyFill="1" applyBorder="1" applyAlignment="1" quotePrefix="1">
      <alignment horizontal="left" vertical="top" wrapText="1"/>
    </xf>
    <xf numFmtId="184" fontId="9" fillId="33" borderId="10" xfId="0" applyNumberFormat="1" applyFont="1" applyFill="1" applyBorder="1" applyAlignment="1" quotePrefix="1">
      <alignment horizontal="left" vertical="top" wrapText="1"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 vertical="center" wrapText="1"/>
    </xf>
    <xf numFmtId="184" fontId="9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184" fontId="9" fillId="33" borderId="10" xfId="52" applyNumberFormat="1" applyFont="1" applyFill="1" applyBorder="1" applyAlignment="1">
      <alignment horizontal="left" vertical="top" wrapText="1"/>
      <protection/>
    </xf>
    <xf numFmtId="0" fontId="0" fillId="33" borderId="10" xfId="0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wrapText="1"/>
    </xf>
    <xf numFmtId="184" fontId="8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185" fontId="12" fillId="33" borderId="10" xfId="0" applyNumberFormat="1" applyFont="1" applyFill="1" applyBorder="1" applyAlignment="1">
      <alignment horizontal="center" wrapText="1"/>
    </xf>
    <xf numFmtId="0" fontId="51" fillId="33" borderId="0" xfId="0" applyFont="1" applyFill="1" applyAlignment="1">
      <alignment wrapText="1"/>
    </xf>
    <xf numFmtId="0" fontId="0" fillId="33" borderId="12" xfId="0" applyFont="1" applyFill="1" applyBorder="1" applyAlignment="1">
      <alignment horizontal="justify" vertical="top" wrapText="1"/>
    </xf>
    <xf numFmtId="0" fontId="0" fillId="33" borderId="13" xfId="0" applyFont="1" applyFill="1" applyBorder="1" applyAlignment="1">
      <alignment horizontal="left" wrapText="1"/>
    </xf>
    <xf numFmtId="184" fontId="13" fillId="33" borderId="10" xfId="0" applyNumberFormat="1" applyFont="1" applyFill="1" applyBorder="1" applyAlignment="1" quotePrefix="1">
      <alignment horizontal="center" vertical="top" wrapText="1"/>
    </xf>
    <xf numFmtId="184" fontId="13" fillId="33" borderId="10" xfId="0" applyNumberFormat="1" applyFont="1" applyFill="1" applyBorder="1" applyAlignment="1" quotePrefix="1">
      <alignment horizontal="center" wrapText="1"/>
    </xf>
    <xf numFmtId="184" fontId="14" fillId="33" borderId="10" xfId="0" applyNumberFormat="1" applyFont="1" applyFill="1" applyBorder="1" applyAlignment="1" quotePrefix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wrapText="1"/>
    </xf>
    <xf numFmtId="49" fontId="14" fillId="33" borderId="10" xfId="52" applyNumberFormat="1" applyFont="1" applyFill="1" applyBorder="1" applyAlignment="1" quotePrefix="1">
      <alignment horizontal="center" vertical="top" wrapText="1"/>
      <protection/>
    </xf>
    <xf numFmtId="49" fontId="14" fillId="33" borderId="10" xfId="52" applyNumberFormat="1" applyFont="1" applyFill="1" applyBorder="1" applyAlignment="1">
      <alignment horizontal="center" vertical="top" wrapText="1"/>
      <protection/>
    </xf>
    <xf numFmtId="49" fontId="13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 quotePrefix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185" fontId="13" fillId="33" borderId="10" xfId="0" applyNumberFormat="1" applyFont="1" applyFill="1" applyBorder="1" applyAlignment="1">
      <alignment horizontal="center" vertical="top" wrapText="1"/>
    </xf>
    <xf numFmtId="185" fontId="13" fillId="33" borderId="10" xfId="0" applyNumberFormat="1" applyFont="1" applyFill="1" applyBorder="1" applyAlignment="1">
      <alignment horizontal="center" wrapText="1"/>
    </xf>
    <xf numFmtId="185" fontId="14" fillId="33" borderId="10" xfId="0" applyNumberFormat="1" applyFont="1" applyFill="1" applyBorder="1" applyAlignment="1">
      <alignment horizontal="center" wrapText="1"/>
    </xf>
    <xf numFmtId="185" fontId="10" fillId="33" borderId="1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185" fontId="6" fillId="33" borderId="16" xfId="0" applyNumberFormat="1" applyFont="1" applyFill="1" applyBorder="1" applyAlignment="1">
      <alignment horizontal="center" wrapText="1"/>
    </xf>
    <xf numFmtId="185" fontId="14" fillId="33" borderId="10" xfId="52" applyNumberFormat="1" applyFont="1" applyFill="1" applyBorder="1" applyAlignment="1">
      <alignment horizontal="center" vertical="top" wrapText="1"/>
      <protection/>
    </xf>
    <xf numFmtId="185" fontId="6" fillId="33" borderId="16" xfId="0" applyNumberFormat="1" applyFont="1" applyFill="1" applyBorder="1" applyAlignment="1">
      <alignment horizontal="center" vertical="top" wrapText="1"/>
    </xf>
    <xf numFmtId="184" fontId="11" fillId="33" borderId="10" xfId="0" applyNumberFormat="1" applyFont="1" applyFill="1" applyBorder="1" applyAlignment="1">
      <alignment horizontal="left" vertical="top" wrapText="1"/>
    </xf>
    <xf numFmtId="49" fontId="15" fillId="33" borderId="10" xfId="0" applyNumberFormat="1" applyFont="1" applyFill="1" applyBorder="1" applyAlignment="1">
      <alignment horizontal="center" wrapText="1"/>
    </xf>
    <xf numFmtId="184" fontId="11" fillId="33" borderId="10" xfId="0" applyNumberFormat="1" applyFont="1" applyFill="1" applyBorder="1" applyAlignment="1" quotePrefix="1">
      <alignment horizontal="left" vertical="top" wrapText="1"/>
    </xf>
    <xf numFmtId="49" fontId="16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 wrapText="1"/>
    </xf>
    <xf numFmtId="0" fontId="0" fillId="33" borderId="0" xfId="0" applyFill="1" applyAlignment="1">
      <alignment horizontal="left" vertical="top" wrapText="1"/>
    </xf>
    <xf numFmtId="0" fontId="1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85" fontId="10" fillId="33" borderId="10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182" fontId="10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182" fontId="5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left" vertical="top" wrapText="1"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right"/>
    </xf>
    <xf numFmtId="185" fontId="5" fillId="33" borderId="10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49" fontId="0" fillId="33" borderId="0" xfId="0" applyNumberFormat="1" applyFill="1" applyAlignment="1">
      <alignment horizontal="center"/>
    </xf>
    <xf numFmtId="0" fontId="1" fillId="33" borderId="18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B5" sqref="B5:F5"/>
    </sheetView>
  </sheetViews>
  <sheetFormatPr defaultColWidth="8.8515625" defaultRowHeight="12.75"/>
  <cols>
    <col min="1" max="1" width="48.140625" style="51" customWidth="1"/>
    <col min="2" max="2" width="6.140625" style="67" customWidth="1"/>
    <col min="3" max="3" width="6.00390625" style="67" customWidth="1"/>
    <col min="4" max="4" width="9.140625" style="67" customWidth="1"/>
    <col min="5" max="5" width="6.57421875" style="67" customWidth="1"/>
    <col min="6" max="6" width="14.421875" style="52" customWidth="1"/>
    <col min="7" max="16384" width="8.8515625" style="49" customWidth="1"/>
  </cols>
  <sheetData>
    <row r="1" spans="1:6" ht="12.75">
      <c r="A1" s="69"/>
      <c r="B1" s="77" t="s">
        <v>36</v>
      </c>
      <c r="C1" s="77"/>
      <c r="D1" s="77"/>
      <c r="E1" s="77"/>
      <c r="F1" s="77"/>
    </row>
    <row r="2" spans="1:6" ht="12.75">
      <c r="A2" s="78" t="s">
        <v>0</v>
      </c>
      <c r="B2" s="79"/>
      <c r="C2" s="79"/>
      <c r="D2" s="79"/>
      <c r="E2" s="79"/>
      <c r="F2" s="79"/>
    </row>
    <row r="3" spans="1:6" ht="12.75">
      <c r="A3" s="69"/>
      <c r="B3" s="77" t="s">
        <v>1</v>
      </c>
      <c r="C3" s="77"/>
      <c r="D3" s="77"/>
      <c r="E3" s="77"/>
      <c r="F3" s="77"/>
    </row>
    <row r="4" spans="1:6" ht="12.75" customHeight="1">
      <c r="A4" s="50"/>
      <c r="B4" s="77" t="s">
        <v>2</v>
      </c>
      <c r="C4" s="77"/>
      <c r="D4" s="77"/>
      <c r="E4" s="77"/>
      <c r="F4" s="77"/>
    </row>
    <row r="5" spans="2:6" ht="12.75">
      <c r="B5" s="80" t="s">
        <v>139</v>
      </c>
      <c r="C5" s="80"/>
      <c r="D5" s="77"/>
      <c r="E5" s="77"/>
      <c r="F5" s="77"/>
    </row>
    <row r="8" spans="1:6" ht="57.75" customHeight="1">
      <c r="A8" s="81" t="s">
        <v>112</v>
      </c>
      <c r="B8" s="82"/>
      <c r="C8" s="82"/>
      <c r="D8" s="82"/>
      <c r="E8" s="82"/>
      <c r="F8" s="52" t="s">
        <v>3</v>
      </c>
    </row>
    <row r="9" spans="1:6" ht="24.75" customHeight="1">
      <c r="A9" s="71" t="s">
        <v>4</v>
      </c>
      <c r="B9" s="73" t="s">
        <v>17</v>
      </c>
      <c r="C9" s="75" t="s">
        <v>18</v>
      </c>
      <c r="D9" s="73" t="s">
        <v>19</v>
      </c>
      <c r="E9" s="73" t="s">
        <v>20</v>
      </c>
      <c r="F9" s="83" t="s">
        <v>37</v>
      </c>
    </row>
    <row r="10" spans="1:6" ht="32.25" customHeight="1">
      <c r="A10" s="72"/>
      <c r="B10" s="74"/>
      <c r="C10" s="76"/>
      <c r="D10" s="74"/>
      <c r="E10" s="74"/>
      <c r="F10" s="76"/>
    </row>
    <row r="11" spans="1:6" ht="14.25">
      <c r="A11" s="53">
        <v>1</v>
      </c>
      <c r="B11" s="16" t="s">
        <v>5</v>
      </c>
      <c r="C11" s="16" t="s">
        <v>6</v>
      </c>
      <c r="D11" s="16" t="s">
        <v>7</v>
      </c>
      <c r="E11" s="16" t="s">
        <v>21</v>
      </c>
      <c r="F11" s="54">
        <v>6</v>
      </c>
    </row>
    <row r="12" spans="1:8" ht="15" customHeight="1">
      <c r="A12" s="1" t="s">
        <v>39</v>
      </c>
      <c r="B12" s="22" t="s">
        <v>40</v>
      </c>
      <c r="C12" s="22" t="s">
        <v>40</v>
      </c>
      <c r="D12" s="22" t="s">
        <v>40</v>
      </c>
      <c r="E12" s="22" t="s">
        <v>40</v>
      </c>
      <c r="F12" s="35">
        <f>F13+F32+F37+F40+F62+F72+F78+F75</f>
        <v>19469.284059999998</v>
      </c>
      <c r="H12" s="68"/>
    </row>
    <row r="13" spans="1:6" s="55" customFormat="1" ht="22.5" customHeight="1">
      <c r="A13" s="2" t="s">
        <v>41</v>
      </c>
      <c r="B13" s="23" t="s">
        <v>22</v>
      </c>
      <c r="C13" s="23" t="s">
        <v>40</v>
      </c>
      <c r="D13" s="23" t="s">
        <v>40</v>
      </c>
      <c r="E13" s="23" t="s">
        <v>40</v>
      </c>
      <c r="F13" s="36">
        <f>F14+F24+F20+F22</f>
        <v>8680.236499999999</v>
      </c>
    </row>
    <row r="14" spans="1:6" s="56" customFormat="1" ht="57" customHeight="1">
      <c r="A14" s="3" t="s">
        <v>42</v>
      </c>
      <c r="B14" s="23" t="s">
        <v>22</v>
      </c>
      <c r="C14" s="23" t="s">
        <v>23</v>
      </c>
      <c r="D14" s="23" t="s">
        <v>40</v>
      </c>
      <c r="E14" s="23" t="s">
        <v>40</v>
      </c>
      <c r="F14" s="70">
        <f>F15+F17</f>
        <v>2513.39503</v>
      </c>
    </row>
    <row r="15" spans="1:6" s="56" customFormat="1" ht="43.5" customHeight="1">
      <c r="A15" s="4" t="s">
        <v>43</v>
      </c>
      <c r="B15" s="23" t="s">
        <v>22</v>
      </c>
      <c r="C15" s="30" t="s">
        <v>23</v>
      </c>
      <c r="D15" s="23" t="s">
        <v>40</v>
      </c>
      <c r="E15" s="23" t="s">
        <v>40</v>
      </c>
      <c r="F15" s="36">
        <f>F16</f>
        <v>772.97479</v>
      </c>
    </row>
    <row r="16" spans="1:8" ht="96" customHeight="1">
      <c r="A16" s="3" t="s">
        <v>44</v>
      </c>
      <c r="B16" s="24" t="s">
        <v>22</v>
      </c>
      <c r="C16" s="31" t="s">
        <v>23</v>
      </c>
      <c r="D16" s="24" t="s">
        <v>45</v>
      </c>
      <c r="E16" s="24" t="s">
        <v>46</v>
      </c>
      <c r="F16" s="37">
        <v>772.97479</v>
      </c>
      <c r="G16" s="57"/>
      <c r="H16" s="58"/>
    </row>
    <row r="17" spans="1:8" ht="15">
      <c r="A17" s="4" t="s">
        <v>8</v>
      </c>
      <c r="B17" s="30" t="s">
        <v>22</v>
      </c>
      <c r="C17" s="30" t="s">
        <v>23</v>
      </c>
      <c r="D17" s="23"/>
      <c r="E17" s="23"/>
      <c r="F17" s="36">
        <f>F18+F19</f>
        <v>1740.4202400000001</v>
      </c>
      <c r="G17" s="57"/>
      <c r="H17" s="58"/>
    </row>
    <row r="18" spans="1:8" ht="102">
      <c r="A18" s="3" t="s">
        <v>47</v>
      </c>
      <c r="B18" s="11" t="s">
        <v>22</v>
      </c>
      <c r="C18" s="16" t="s">
        <v>23</v>
      </c>
      <c r="D18" s="16" t="s">
        <v>48</v>
      </c>
      <c r="E18" s="16" t="s">
        <v>46</v>
      </c>
      <c r="F18" s="59">
        <v>1739.4135</v>
      </c>
      <c r="G18" s="57"/>
      <c r="H18" s="58"/>
    </row>
    <row r="19" spans="1:6" s="55" customFormat="1" ht="54" customHeight="1">
      <c r="A19" s="3" t="s">
        <v>51</v>
      </c>
      <c r="B19" s="11" t="s">
        <v>22</v>
      </c>
      <c r="C19" s="16" t="s">
        <v>23</v>
      </c>
      <c r="D19" s="16" t="s">
        <v>49</v>
      </c>
      <c r="E19" s="16" t="s">
        <v>52</v>
      </c>
      <c r="F19" s="38">
        <v>1.00674</v>
      </c>
    </row>
    <row r="20" spans="1:6" s="60" customFormat="1" ht="42.75" customHeight="1">
      <c r="A20" s="2" t="s">
        <v>54</v>
      </c>
      <c r="B20" s="23" t="s">
        <v>22</v>
      </c>
      <c r="C20" s="23" t="s">
        <v>55</v>
      </c>
      <c r="D20" s="15"/>
      <c r="E20" s="15"/>
      <c r="F20" s="70">
        <f>F21</f>
        <v>82</v>
      </c>
    </row>
    <row r="21" spans="1:6" s="55" customFormat="1" ht="82.5" customHeight="1">
      <c r="A21" s="5" t="s">
        <v>56</v>
      </c>
      <c r="B21" s="11" t="s">
        <v>22</v>
      </c>
      <c r="C21" s="16" t="s">
        <v>55</v>
      </c>
      <c r="D21" s="16" t="s">
        <v>57</v>
      </c>
      <c r="E21" s="16" t="s">
        <v>53</v>
      </c>
      <c r="F21" s="38">
        <v>82</v>
      </c>
    </row>
    <row r="22" spans="1:6" s="55" customFormat="1" ht="82.5" customHeight="1">
      <c r="A22" s="4" t="s">
        <v>113</v>
      </c>
      <c r="B22" s="15" t="s">
        <v>22</v>
      </c>
      <c r="C22" s="17" t="s">
        <v>115</v>
      </c>
      <c r="D22" s="16"/>
      <c r="E22" s="16"/>
      <c r="F22" s="38">
        <f>F23</f>
        <v>60</v>
      </c>
    </row>
    <row r="23" spans="1:6" s="55" customFormat="1" ht="82.5" customHeight="1">
      <c r="A23" s="43" t="s">
        <v>114</v>
      </c>
      <c r="B23" s="11" t="s">
        <v>22</v>
      </c>
      <c r="C23" s="16" t="s">
        <v>115</v>
      </c>
      <c r="D23" s="26" t="s">
        <v>116</v>
      </c>
      <c r="E23" s="44" t="s">
        <v>117</v>
      </c>
      <c r="F23" s="38">
        <v>60</v>
      </c>
    </row>
    <row r="24" spans="1:6" s="60" customFormat="1" ht="20.25" customHeight="1">
      <c r="A24" s="4" t="s">
        <v>9</v>
      </c>
      <c r="B24" s="15" t="s">
        <v>22</v>
      </c>
      <c r="C24" s="32">
        <v>13</v>
      </c>
      <c r="D24" s="23"/>
      <c r="E24" s="23"/>
      <c r="F24" s="36">
        <f>F25+F26+F27+F28+F29+F30+F31</f>
        <v>6024.841469999999</v>
      </c>
    </row>
    <row r="25" spans="1:6" ht="81" customHeight="1">
      <c r="A25" s="3" t="s">
        <v>58</v>
      </c>
      <c r="B25" s="11" t="s">
        <v>22</v>
      </c>
      <c r="C25" s="16" t="s">
        <v>24</v>
      </c>
      <c r="D25" s="16" t="s">
        <v>48</v>
      </c>
      <c r="E25" s="16" t="s">
        <v>46</v>
      </c>
      <c r="F25" s="38">
        <v>2662.38569</v>
      </c>
    </row>
    <row r="26" spans="1:6" s="55" customFormat="1" ht="56.25" customHeight="1">
      <c r="A26" s="3" t="s">
        <v>59</v>
      </c>
      <c r="B26" s="16" t="s">
        <v>22</v>
      </c>
      <c r="C26" s="16" t="s">
        <v>24</v>
      </c>
      <c r="D26" s="16" t="s">
        <v>60</v>
      </c>
      <c r="E26" s="16" t="s">
        <v>50</v>
      </c>
      <c r="F26" s="38">
        <v>2464.19996</v>
      </c>
    </row>
    <row r="27" spans="1:6" s="60" customFormat="1" ht="41.25" customHeight="1">
      <c r="A27" s="3" t="s">
        <v>61</v>
      </c>
      <c r="B27" s="16" t="s">
        <v>22</v>
      </c>
      <c r="C27" s="16" t="s">
        <v>24</v>
      </c>
      <c r="D27" s="16" t="s">
        <v>60</v>
      </c>
      <c r="E27" s="16" t="s">
        <v>52</v>
      </c>
      <c r="F27" s="38">
        <v>25.76301</v>
      </c>
    </row>
    <row r="28" spans="1:6" ht="57" customHeight="1">
      <c r="A28" s="3" t="s">
        <v>62</v>
      </c>
      <c r="B28" s="16" t="s">
        <v>22</v>
      </c>
      <c r="C28" s="16" t="s">
        <v>24</v>
      </c>
      <c r="D28" s="16" t="s">
        <v>63</v>
      </c>
      <c r="E28" s="16" t="s">
        <v>50</v>
      </c>
      <c r="F28" s="38">
        <v>660.26281</v>
      </c>
    </row>
    <row r="29" spans="1:6" s="55" customFormat="1" ht="54.75" customHeight="1">
      <c r="A29" s="6" t="s">
        <v>64</v>
      </c>
      <c r="B29" s="16" t="s">
        <v>22</v>
      </c>
      <c r="C29" s="16" t="s">
        <v>24</v>
      </c>
      <c r="D29" s="16" t="s">
        <v>65</v>
      </c>
      <c r="E29" s="16" t="s">
        <v>50</v>
      </c>
      <c r="F29" s="38">
        <v>31.562</v>
      </c>
    </row>
    <row r="30" spans="1:6" s="55" customFormat="1" ht="54.75" customHeight="1">
      <c r="A30" s="6" t="s">
        <v>64</v>
      </c>
      <c r="B30" s="16" t="s">
        <v>22</v>
      </c>
      <c r="C30" s="16" t="s">
        <v>24</v>
      </c>
      <c r="D30" s="16" t="s">
        <v>65</v>
      </c>
      <c r="E30" s="16" t="s">
        <v>118</v>
      </c>
      <c r="F30" s="38">
        <v>112.168</v>
      </c>
    </row>
    <row r="31" spans="1:6" s="55" customFormat="1" ht="105.75" customHeight="1">
      <c r="A31" s="45" t="s">
        <v>119</v>
      </c>
      <c r="B31" s="16" t="s">
        <v>22</v>
      </c>
      <c r="C31" s="16" t="s">
        <v>24</v>
      </c>
      <c r="D31" s="16" t="s">
        <v>120</v>
      </c>
      <c r="E31" s="16" t="s">
        <v>50</v>
      </c>
      <c r="F31" s="38">
        <v>68.5</v>
      </c>
    </row>
    <row r="32" spans="1:6" s="60" customFormat="1" ht="22.5" customHeight="1">
      <c r="A32" s="7" t="s">
        <v>25</v>
      </c>
      <c r="B32" s="25" t="s">
        <v>26</v>
      </c>
      <c r="C32" s="25"/>
      <c r="D32" s="24"/>
      <c r="E32" s="24"/>
      <c r="F32" s="36">
        <f>F33</f>
        <v>178.10000000000002</v>
      </c>
    </row>
    <row r="33" spans="1:6" s="60" customFormat="1" ht="21.75" customHeight="1">
      <c r="A33" s="8" t="s">
        <v>10</v>
      </c>
      <c r="B33" s="15" t="s">
        <v>26</v>
      </c>
      <c r="C33" s="15" t="s">
        <v>27</v>
      </c>
      <c r="D33" s="24"/>
      <c r="E33" s="24"/>
      <c r="F33" s="37">
        <f>F34</f>
        <v>178.10000000000002</v>
      </c>
    </row>
    <row r="34" spans="1:6" s="60" customFormat="1" ht="40.5" customHeight="1">
      <c r="A34" s="4" t="s">
        <v>11</v>
      </c>
      <c r="B34" s="33" t="s">
        <v>26</v>
      </c>
      <c r="C34" s="33" t="s">
        <v>27</v>
      </c>
      <c r="D34" s="24"/>
      <c r="E34" s="24"/>
      <c r="F34" s="37">
        <f>F35+F36</f>
        <v>178.10000000000002</v>
      </c>
    </row>
    <row r="35" spans="1:6" s="60" customFormat="1" ht="57" customHeight="1">
      <c r="A35" s="9" t="s">
        <v>66</v>
      </c>
      <c r="B35" s="16" t="s">
        <v>26</v>
      </c>
      <c r="C35" s="16" t="s">
        <v>27</v>
      </c>
      <c r="D35" s="16" t="s">
        <v>67</v>
      </c>
      <c r="E35" s="16" t="s">
        <v>46</v>
      </c>
      <c r="F35" s="38">
        <v>140.4053</v>
      </c>
    </row>
    <row r="36" spans="1:6" s="60" customFormat="1" ht="96" customHeight="1">
      <c r="A36" s="9" t="s">
        <v>68</v>
      </c>
      <c r="B36" s="16" t="s">
        <v>26</v>
      </c>
      <c r="C36" s="16" t="s">
        <v>27</v>
      </c>
      <c r="D36" s="16" t="s">
        <v>67</v>
      </c>
      <c r="E36" s="16" t="s">
        <v>50</v>
      </c>
      <c r="F36" s="38">
        <v>37.6947</v>
      </c>
    </row>
    <row r="37" spans="1:6" s="60" customFormat="1" ht="33" customHeight="1">
      <c r="A37" s="7" t="s">
        <v>28</v>
      </c>
      <c r="B37" s="25" t="s">
        <v>27</v>
      </c>
      <c r="C37" s="25"/>
      <c r="D37" s="25"/>
      <c r="E37" s="25"/>
      <c r="F37" s="36">
        <f>F38</f>
        <v>179.722</v>
      </c>
    </row>
    <row r="38" spans="1:6" s="61" customFormat="1" ht="28.5" customHeight="1">
      <c r="A38" s="4" t="s">
        <v>69</v>
      </c>
      <c r="B38" s="15" t="s">
        <v>27</v>
      </c>
      <c r="C38" s="17" t="s">
        <v>29</v>
      </c>
      <c r="D38" s="17"/>
      <c r="E38" s="17"/>
      <c r="F38" s="18">
        <f>F39</f>
        <v>179.722</v>
      </c>
    </row>
    <row r="39" spans="1:6" s="55" customFormat="1" ht="109.5" customHeight="1">
      <c r="A39" s="3" t="s">
        <v>70</v>
      </c>
      <c r="B39" s="16" t="s">
        <v>27</v>
      </c>
      <c r="C39" s="16" t="s">
        <v>29</v>
      </c>
      <c r="D39" s="16" t="s">
        <v>71</v>
      </c>
      <c r="E39" s="16" t="s">
        <v>50</v>
      </c>
      <c r="F39" s="38">
        <v>179.722</v>
      </c>
    </row>
    <row r="40" spans="1:6" s="56" customFormat="1" ht="24.75" customHeight="1">
      <c r="A40" s="7" t="s">
        <v>30</v>
      </c>
      <c r="B40" s="25" t="s">
        <v>31</v>
      </c>
      <c r="C40" s="25"/>
      <c r="D40" s="24"/>
      <c r="E40" s="24"/>
      <c r="F40" s="37">
        <f>F41+F49+F51</f>
        <v>3730.62466</v>
      </c>
    </row>
    <row r="41" spans="1:6" s="56" customFormat="1" ht="21" customHeight="1">
      <c r="A41" s="8" t="s">
        <v>12</v>
      </c>
      <c r="B41" s="15" t="s">
        <v>31</v>
      </c>
      <c r="C41" s="15" t="s">
        <v>22</v>
      </c>
      <c r="D41" s="24"/>
      <c r="E41" s="24"/>
      <c r="F41" s="36">
        <f>F42</f>
        <v>725.59287</v>
      </c>
    </row>
    <row r="42" spans="1:6" s="56" customFormat="1" ht="45" customHeight="1">
      <c r="A42" s="4" t="s">
        <v>72</v>
      </c>
      <c r="B42" s="11" t="s">
        <v>31</v>
      </c>
      <c r="C42" s="11" t="s">
        <v>22</v>
      </c>
      <c r="D42" s="16"/>
      <c r="E42" s="16"/>
      <c r="F42" s="38">
        <f>F44+F45+F43+F46+F47+F48</f>
        <v>725.59287</v>
      </c>
    </row>
    <row r="43" spans="1:6" s="56" customFormat="1" ht="63.75" customHeight="1">
      <c r="A43" s="6" t="s">
        <v>121</v>
      </c>
      <c r="B43" s="16" t="s">
        <v>31</v>
      </c>
      <c r="C43" s="16" t="s">
        <v>22</v>
      </c>
      <c r="D43" s="16" t="s">
        <v>76</v>
      </c>
      <c r="E43" s="16" t="s">
        <v>50</v>
      </c>
      <c r="F43" s="62">
        <v>139.8</v>
      </c>
    </row>
    <row r="44" spans="1:6" s="56" customFormat="1" ht="84" customHeight="1">
      <c r="A44" s="6" t="s">
        <v>122</v>
      </c>
      <c r="B44" s="44" t="s">
        <v>31</v>
      </c>
      <c r="C44" s="44" t="s">
        <v>22</v>
      </c>
      <c r="D44" s="26" t="s">
        <v>123</v>
      </c>
      <c r="E44" s="26" t="s">
        <v>50</v>
      </c>
      <c r="F44" s="62">
        <v>6.69484</v>
      </c>
    </row>
    <row r="45" spans="1:6" s="56" customFormat="1" ht="84" customHeight="1">
      <c r="A45" s="6" t="s">
        <v>124</v>
      </c>
      <c r="B45" s="46" t="s">
        <v>31</v>
      </c>
      <c r="C45" s="46" t="s">
        <v>22</v>
      </c>
      <c r="D45" s="26" t="s">
        <v>125</v>
      </c>
      <c r="E45" s="26" t="s">
        <v>50</v>
      </c>
      <c r="F45" s="62">
        <v>31.53279</v>
      </c>
    </row>
    <row r="46" spans="1:6" s="56" customFormat="1" ht="84" customHeight="1">
      <c r="A46" s="6" t="s">
        <v>126</v>
      </c>
      <c r="B46" s="46" t="s">
        <v>31</v>
      </c>
      <c r="C46" s="46" t="s">
        <v>22</v>
      </c>
      <c r="D46" s="26" t="s">
        <v>73</v>
      </c>
      <c r="E46" s="26" t="s">
        <v>50</v>
      </c>
      <c r="F46" s="62">
        <v>61.38323</v>
      </c>
    </row>
    <row r="47" spans="1:6" s="56" customFormat="1" ht="84" customHeight="1">
      <c r="A47" s="6" t="s">
        <v>127</v>
      </c>
      <c r="B47" s="46" t="s">
        <v>31</v>
      </c>
      <c r="C47" s="46" t="s">
        <v>22</v>
      </c>
      <c r="D47" s="26" t="s">
        <v>73</v>
      </c>
      <c r="E47" s="26" t="s">
        <v>74</v>
      </c>
      <c r="F47" s="62">
        <v>8.5002</v>
      </c>
    </row>
    <row r="48" spans="1:6" s="56" customFormat="1" ht="84" customHeight="1">
      <c r="A48" s="6" t="s">
        <v>128</v>
      </c>
      <c r="B48" s="46" t="s">
        <v>31</v>
      </c>
      <c r="C48" s="46" t="s">
        <v>22</v>
      </c>
      <c r="D48" s="26" t="s">
        <v>129</v>
      </c>
      <c r="E48" s="26" t="s">
        <v>74</v>
      </c>
      <c r="F48" s="62">
        <v>477.68181</v>
      </c>
    </row>
    <row r="49" spans="1:6" s="56" customFormat="1" ht="20.25" customHeight="1">
      <c r="A49" s="12" t="s">
        <v>13</v>
      </c>
      <c r="B49" s="17" t="s">
        <v>31</v>
      </c>
      <c r="C49" s="17" t="s">
        <v>26</v>
      </c>
      <c r="D49" s="17"/>
      <c r="E49" s="17"/>
      <c r="F49" s="18">
        <f>F50</f>
        <v>6</v>
      </c>
    </row>
    <row r="50" spans="1:6" s="61" customFormat="1" ht="59.25" customHeight="1">
      <c r="A50" s="3" t="s">
        <v>75</v>
      </c>
      <c r="B50" s="16" t="s">
        <v>31</v>
      </c>
      <c r="C50" s="16" t="s">
        <v>26</v>
      </c>
      <c r="D50" s="16" t="s">
        <v>76</v>
      </c>
      <c r="E50" s="16" t="s">
        <v>50</v>
      </c>
      <c r="F50" s="38">
        <v>6</v>
      </c>
    </row>
    <row r="51" spans="1:6" s="55" customFormat="1" ht="18" customHeight="1">
      <c r="A51" s="13" t="s">
        <v>14</v>
      </c>
      <c r="B51" s="16" t="s">
        <v>31</v>
      </c>
      <c r="C51" s="16" t="s">
        <v>27</v>
      </c>
      <c r="D51" s="16"/>
      <c r="E51" s="16"/>
      <c r="F51" s="18">
        <f>F52+F54+F57+F59</f>
        <v>2999.03179</v>
      </c>
    </row>
    <row r="52" spans="1:6" s="60" customFormat="1" ht="15">
      <c r="A52" s="4" t="s">
        <v>15</v>
      </c>
      <c r="B52" s="15" t="s">
        <v>31</v>
      </c>
      <c r="C52" s="17" t="s">
        <v>27</v>
      </c>
      <c r="D52" s="16"/>
      <c r="E52" s="17"/>
      <c r="F52" s="18">
        <f>F53</f>
        <v>1206.16035</v>
      </c>
    </row>
    <row r="53" spans="1:6" ht="89.25">
      <c r="A53" s="3" t="s">
        <v>77</v>
      </c>
      <c r="B53" s="16" t="s">
        <v>31</v>
      </c>
      <c r="C53" s="16" t="s">
        <v>27</v>
      </c>
      <c r="D53" s="16" t="s">
        <v>78</v>
      </c>
      <c r="E53" s="16" t="s">
        <v>50</v>
      </c>
      <c r="F53" s="38">
        <v>1206.16035</v>
      </c>
    </row>
    <row r="54" spans="1:6" s="56" customFormat="1" ht="19.5" customHeight="1">
      <c r="A54" s="4" t="s">
        <v>80</v>
      </c>
      <c r="B54" s="17" t="s">
        <v>31</v>
      </c>
      <c r="C54" s="17" t="s">
        <v>27</v>
      </c>
      <c r="D54" s="16"/>
      <c r="E54" s="17"/>
      <c r="F54" s="18">
        <f>F56+F55</f>
        <v>157.34</v>
      </c>
    </row>
    <row r="55" spans="1:6" s="56" customFormat="1" ht="93.75" customHeight="1">
      <c r="A55" s="47" t="s">
        <v>130</v>
      </c>
      <c r="B55" s="17" t="s">
        <v>31</v>
      </c>
      <c r="C55" s="17" t="s">
        <v>27</v>
      </c>
      <c r="D55" s="16" t="s">
        <v>131</v>
      </c>
      <c r="E55" s="17" t="s">
        <v>50</v>
      </c>
      <c r="F55" s="38">
        <v>15.306</v>
      </c>
    </row>
    <row r="56" spans="1:6" s="55" customFormat="1" ht="57" customHeight="1">
      <c r="A56" s="14" t="s">
        <v>81</v>
      </c>
      <c r="B56" s="16" t="s">
        <v>31</v>
      </c>
      <c r="C56" s="16" t="s">
        <v>27</v>
      </c>
      <c r="D56" s="16" t="s">
        <v>82</v>
      </c>
      <c r="E56" s="16" t="s">
        <v>50</v>
      </c>
      <c r="F56" s="38">
        <v>142.034</v>
      </c>
    </row>
    <row r="57" spans="1:6" ht="22.5" customHeight="1">
      <c r="A57" s="4" t="s">
        <v>83</v>
      </c>
      <c r="B57" s="17" t="s">
        <v>31</v>
      </c>
      <c r="C57" s="17" t="s">
        <v>27</v>
      </c>
      <c r="D57" s="17"/>
      <c r="E57" s="17"/>
      <c r="F57" s="18">
        <f>F58</f>
        <v>107.48224</v>
      </c>
    </row>
    <row r="58" spans="1:6" ht="81" customHeight="1">
      <c r="A58" s="14" t="s">
        <v>84</v>
      </c>
      <c r="B58" s="16" t="s">
        <v>31</v>
      </c>
      <c r="C58" s="16" t="s">
        <v>27</v>
      </c>
      <c r="D58" s="16" t="s">
        <v>85</v>
      </c>
      <c r="E58" s="16" t="s">
        <v>50</v>
      </c>
      <c r="F58" s="38">
        <v>107.48224</v>
      </c>
    </row>
    <row r="59" spans="1:6" ht="27" customHeight="1">
      <c r="A59" s="4" t="s">
        <v>86</v>
      </c>
      <c r="B59" s="17" t="s">
        <v>31</v>
      </c>
      <c r="C59" s="17" t="s">
        <v>27</v>
      </c>
      <c r="D59" s="17"/>
      <c r="E59" s="17"/>
      <c r="F59" s="18">
        <f>F60+F61</f>
        <v>1528.0492</v>
      </c>
    </row>
    <row r="60" spans="1:6" ht="57" customHeight="1">
      <c r="A60" s="14" t="s">
        <v>87</v>
      </c>
      <c r="B60" s="16" t="s">
        <v>31</v>
      </c>
      <c r="C60" s="16" t="s">
        <v>27</v>
      </c>
      <c r="D60" s="16" t="s">
        <v>88</v>
      </c>
      <c r="E60" s="16" t="s">
        <v>50</v>
      </c>
      <c r="F60" s="38">
        <v>1170.3689</v>
      </c>
    </row>
    <row r="61" spans="1:6" ht="56.25" customHeight="1">
      <c r="A61" s="14" t="s">
        <v>89</v>
      </c>
      <c r="B61" s="16" t="s">
        <v>31</v>
      </c>
      <c r="C61" s="16" t="s">
        <v>27</v>
      </c>
      <c r="D61" s="16" t="s">
        <v>79</v>
      </c>
      <c r="E61" s="16" t="s">
        <v>74</v>
      </c>
      <c r="F61" s="38">
        <v>357.6803</v>
      </c>
    </row>
    <row r="62" spans="1:6" ht="15">
      <c r="A62" s="4" t="s">
        <v>32</v>
      </c>
      <c r="B62" s="15" t="s">
        <v>33</v>
      </c>
      <c r="C62" s="15"/>
      <c r="D62" s="15"/>
      <c r="E62" s="15"/>
      <c r="F62" s="36">
        <f>F63</f>
        <v>6641.9249</v>
      </c>
    </row>
    <row r="63" spans="1:6" ht="15">
      <c r="A63" s="4" t="s">
        <v>34</v>
      </c>
      <c r="B63" s="15" t="s">
        <v>33</v>
      </c>
      <c r="C63" s="15" t="s">
        <v>22</v>
      </c>
      <c r="D63" s="15"/>
      <c r="E63" s="15"/>
      <c r="F63" s="36">
        <f>F64</f>
        <v>6641.9249</v>
      </c>
    </row>
    <row r="64" spans="1:6" ht="15">
      <c r="A64" s="4" t="s">
        <v>90</v>
      </c>
      <c r="B64" s="15" t="s">
        <v>33</v>
      </c>
      <c r="C64" s="15" t="s">
        <v>22</v>
      </c>
      <c r="D64" s="16"/>
      <c r="E64" s="17"/>
      <c r="F64" s="18">
        <f>F65+F66+F67+F68+F69+F70+F71</f>
        <v>6641.9249</v>
      </c>
    </row>
    <row r="65" spans="1:6" ht="89.25">
      <c r="A65" s="3" t="s">
        <v>91</v>
      </c>
      <c r="B65" s="16" t="s">
        <v>33</v>
      </c>
      <c r="C65" s="16" t="s">
        <v>22</v>
      </c>
      <c r="D65" s="16" t="s">
        <v>92</v>
      </c>
      <c r="E65" s="16" t="s">
        <v>53</v>
      </c>
      <c r="F65" s="38">
        <v>5285</v>
      </c>
    </row>
    <row r="66" spans="1:6" ht="56.25" customHeight="1">
      <c r="A66" s="3" t="s">
        <v>138</v>
      </c>
      <c r="B66" s="16" t="s">
        <v>33</v>
      </c>
      <c r="C66" s="16" t="s">
        <v>22</v>
      </c>
      <c r="D66" s="16" t="s">
        <v>97</v>
      </c>
      <c r="E66" s="16" t="s">
        <v>53</v>
      </c>
      <c r="F66" s="38">
        <v>398</v>
      </c>
    </row>
    <row r="67" spans="1:6" ht="76.5">
      <c r="A67" s="19" t="s">
        <v>93</v>
      </c>
      <c r="B67" s="16" t="s">
        <v>33</v>
      </c>
      <c r="C67" s="16" t="s">
        <v>22</v>
      </c>
      <c r="D67" s="16" t="s">
        <v>94</v>
      </c>
      <c r="E67" s="16" t="s">
        <v>53</v>
      </c>
      <c r="F67" s="38">
        <v>54</v>
      </c>
    </row>
    <row r="68" spans="1:6" ht="120.75" customHeight="1">
      <c r="A68" s="14" t="s">
        <v>95</v>
      </c>
      <c r="B68" s="16" t="s">
        <v>33</v>
      </c>
      <c r="C68" s="16" t="s">
        <v>22</v>
      </c>
      <c r="D68" s="16" t="s">
        <v>96</v>
      </c>
      <c r="E68" s="16" t="s">
        <v>53</v>
      </c>
      <c r="F68" s="38">
        <v>88</v>
      </c>
    </row>
    <row r="69" spans="1:6" ht="120.75" customHeight="1">
      <c r="A69" s="48" t="s">
        <v>136</v>
      </c>
      <c r="B69" s="16" t="s">
        <v>33</v>
      </c>
      <c r="C69" s="16" t="s">
        <v>22</v>
      </c>
      <c r="D69" s="16" t="s">
        <v>137</v>
      </c>
      <c r="E69" s="16" t="s">
        <v>53</v>
      </c>
      <c r="F69" s="38">
        <v>571</v>
      </c>
    </row>
    <row r="70" spans="1:6" ht="120.75" customHeight="1">
      <c r="A70" s="48" t="s">
        <v>134</v>
      </c>
      <c r="B70" s="16" t="s">
        <v>33</v>
      </c>
      <c r="C70" s="16" t="s">
        <v>22</v>
      </c>
      <c r="D70" s="16" t="s">
        <v>135</v>
      </c>
      <c r="E70" s="16" t="s">
        <v>53</v>
      </c>
      <c r="F70" s="38">
        <v>60</v>
      </c>
    </row>
    <row r="71" spans="1:6" s="56" customFormat="1" ht="72" customHeight="1">
      <c r="A71" s="3" t="s">
        <v>132</v>
      </c>
      <c r="B71" s="16" t="s">
        <v>33</v>
      </c>
      <c r="C71" s="16" t="s">
        <v>22</v>
      </c>
      <c r="D71" s="16" t="s">
        <v>133</v>
      </c>
      <c r="E71" s="16" t="s">
        <v>53</v>
      </c>
      <c r="F71" s="38">
        <v>185.9249</v>
      </c>
    </row>
    <row r="72" spans="1:6" s="56" customFormat="1" ht="15">
      <c r="A72" s="4" t="s">
        <v>98</v>
      </c>
      <c r="B72" s="17" t="s">
        <v>29</v>
      </c>
      <c r="C72" s="17" t="s">
        <v>27</v>
      </c>
      <c r="D72" s="17"/>
      <c r="E72" s="17"/>
      <c r="F72" s="36">
        <f>F73</f>
        <v>27.806</v>
      </c>
    </row>
    <row r="73" spans="1:6" s="56" customFormat="1" ht="15.75" thickBot="1">
      <c r="A73" s="4" t="s">
        <v>35</v>
      </c>
      <c r="B73" s="17" t="s">
        <v>29</v>
      </c>
      <c r="C73" s="17" t="s">
        <v>27</v>
      </c>
      <c r="D73" s="17"/>
      <c r="E73" s="17"/>
      <c r="F73" s="37">
        <f>F74</f>
        <v>27.806</v>
      </c>
    </row>
    <row r="74" spans="1:6" s="56" customFormat="1" ht="90" thickBot="1">
      <c r="A74" s="20" t="s">
        <v>99</v>
      </c>
      <c r="B74" s="16" t="s">
        <v>29</v>
      </c>
      <c r="C74" s="16" t="s">
        <v>27</v>
      </c>
      <c r="D74" s="16" t="s">
        <v>100</v>
      </c>
      <c r="E74" s="16" t="s">
        <v>53</v>
      </c>
      <c r="F74" s="38">
        <v>27.806</v>
      </c>
    </row>
    <row r="75" spans="1:6" s="56" customFormat="1" ht="15">
      <c r="A75" s="2" t="s">
        <v>101</v>
      </c>
      <c r="B75" s="17" t="s">
        <v>102</v>
      </c>
      <c r="C75" s="16"/>
      <c r="D75" s="16"/>
      <c r="E75" s="16"/>
      <c r="F75" s="38">
        <f>F76</f>
        <v>29.62</v>
      </c>
    </row>
    <row r="76" spans="1:6" s="56" customFormat="1" ht="15">
      <c r="A76" s="2" t="s">
        <v>103</v>
      </c>
      <c r="B76" s="16" t="s">
        <v>102</v>
      </c>
      <c r="C76" s="17" t="s">
        <v>26</v>
      </c>
      <c r="D76" s="16"/>
      <c r="E76" s="16"/>
      <c r="F76" s="38">
        <f>F77</f>
        <v>29.62</v>
      </c>
    </row>
    <row r="77" spans="1:6" s="56" customFormat="1" ht="63.75">
      <c r="A77" s="3" t="s">
        <v>104</v>
      </c>
      <c r="B77" s="16" t="s">
        <v>102</v>
      </c>
      <c r="C77" s="16" t="s">
        <v>26</v>
      </c>
      <c r="D77" s="16" t="s">
        <v>105</v>
      </c>
      <c r="E77" s="16" t="s">
        <v>50</v>
      </c>
      <c r="F77" s="38">
        <v>29.62</v>
      </c>
    </row>
    <row r="78" spans="1:6" s="56" customFormat="1" ht="25.5">
      <c r="A78" s="2" t="s">
        <v>106</v>
      </c>
      <c r="B78" s="23" t="s">
        <v>24</v>
      </c>
      <c r="C78" s="23" t="s">
        <v>22</v>
      </c>
      <c r="D78" s="23" t="s">
        <v>40</v>
      </c>
      <c r="E78" s="23" t="s">
        <v>40</v>
      </c>
      <c r="F78" s="36">
        <f>F79</f>
        <v>1.25</v>
      </c>
    </row>
    <row r="79" spans="1:6" s="56" customFormat="1" ht="25.5">
      <c r="A79" s="3" t="s">
        <v>107</v>
      </c>
      <c r="B79" s="24" t="s">
        <v>24</v>
      </c>
      <c r="C79" s="24" t="s">
        <v>22</v>
      </c>
      <c r="D79" s="24" t="s">
        <v>40</v>
      </c>
      <c r="E79" s="24" t="s">
        <v>40</v>
      </c>
      <c r="F79" s="37">
        <f>F80</f>
        <v>1.25</v>
      </c>
    </row>
    <row r="80" spans="1:6" s="56" customFormat="1" ht="51">
      <c r="A80" s="21" t="s">
        <v>108</v>
      </c>
      <c r="B80" s="34" t="s">
        <v>24</v>
      </c>
      <c r="C80" s="11" t="s">
        <v>22</v>
      </c>
      <c r="D80" s="27" t="s">
        <v>38</v>
      </c>
      <c r="E80" s="39">
        <v>700</v>
      </c>
      <c r="F80" s="40">
        <v>1.25</v>
      </c>
    </row>
    <row r="81" spans="1:6" s="56" customFormat="1" ht="14.25">
      <c r="A81" s="6" t="s">
        <v>109</v>
      </c>
      <c r="B81" s="28"/>
      <c r="C81" s="28"/>
      <c r="D81" s="28"/>
      <c r="E81" s="28"/>
      <c r="F81" s="41"/>
    </row>
    <row r="82" spans="1:6" s="56" customFormat="1" ht="114.75">
      <c r="A82" s="10" t="s">
        <v>110</v>
      </c>
      <c r="B82" s="29" t="s">
        <v>24</v>
      </c>
      <c r="C82" s="29" t="s">
        <v>22</v>
      </c>
      <c r="D82" s="29" t="s">
        <v>38</v>
      </c>
      <c r="E82" s="29" t="s">
        <v>111</v>
      </c>
      <c r="F82" s="42">
        <v>1.25</v>
      </c>
    </row>
    <row r="83" spans="1:6" s="61" customFormat="1" ht="36" customHeight="1">
      <c r="A83" s="7" t="s">
        <v>16</v>
      </c>
      <c r="B83" s="63"/>
      <c r="C83" s="63"/>
      <c r="D83" s="63"/>
      <c r="E83" s="63"/>
      <c r="F83" s="64">
        <f>F13+F32+F37+F40+F62+F72+F75+F78</f>
        <v>19469.284059999998</v>
      </c>
    </row>
    <row r="84" spans="1:5" ht="14.25">
      <c r="A84" s="65"/>
      <c r="B84" s="66"/>
      <c r="C84" s="66"/>
      <c r="D84" s="66"/>
      <c r="E84" s="66"/>
    </row>
    <row r="85" spans="1:5" ht="14.25">
      <c r="A85" s="65"/>
      <c r="B85" s="66"/>
      <c r="C85" s="66"/>
      <c r="D85" s="66"/>
      <c r="E85" s="66"/>
    </row>
    <row r="86" spans="1:5" ht="14.25">
      <c r="A86" s="65"/>
      <c r="B86" s="66"/>
      <c r="C86" s="66"/>
      <c r="D86" s="66"/>
      <c r="E86" s="66"/>
    </row>
    <row r="87" spans="1:5" ht="14.25">
      <c r="A87" s="65"/>
      <c r="B87" s="66"/>
      <c r="C87" s="66"/>
      <c r="D87" s="66"/>
      <c r="E87" s="66"/>
    </row>
    <row r="88" spans="1:5" ht="14.25">
      <c r="A88" s="65"/>
      <c r="B88" s="66"/>
      <c r="C88" s="66"/>
      <c r="D88" s="66"/>
      <c r="E88" s="66"/>
    </row>
    <row r="89" spans="1:5" ht="14.25">
      <c r="A89" s="65"/>
      <c r="B89" s="66"/>
      <c r="C89" s="66"/>
      <c r="D89" s="66"/>
      <c r="E89" s="66"/>
    </row>
  </sheetData>
  <sheetProtection/>
  <mergeCells count="12">
    <mergeCell ref="A8:E8"/>
    <mergeCell ref="F9:F10"/>
    <mergeCell ref="A9:A10"/>
    <mergeCell ref="B9:B10"/>
    <mergeCell ref="C9:C10"/>
    <mergeCell ref="D9:D10"/>
    <mergeCell ref="B1:F1"/>
    <mergeCell ref="A2:F2"/>
    <mergeCell ref="B3:F3"/>
    <mergeCell ref="B4:F4"/>
    <mergeCell ref="E9:E10"/>
    <mergeCell ref="B5:F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nebiloe</cp:lastModifiedBy>
  <cp:lastPrinted>2016-04-20T07:04:52Z</cp:lastPrinted>
  <dcterms:created xsi:type="dcterms:W3CDTF">1996-10-08T23:32:33Z</dcterms:created>
  <dcterms:modified xsi:type="dcterms:W3CDTF">2016-05-31T09:16:48Z</dcterms:modified>
  <cp:category/>
  <cp:version/>
  <cp:contentType/>
  <cp:contentStatus/>
</cp:coreProperties>
</file>