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5" windowHeight="8445" activeTab="0"/>
  </bookViews>
  <sheets>
    <sheet name="небылое" sheetId="1" r:id="rId1"/>
  </sheets>
  <definedNames>
    <definedName name="_xlnm.Print_Titles" localSheetId="0">'небылое'!$11:$13</definedName>
  </definedNames>
  <calcPr fullCalcOnLoad="1"/>
</workbook>
</file>

<file path=xl/sharedStrings.xml><?xml version="1.0" encoding="utf-8"?>
<sst xmlns="http://schemas.openxmlformats.org/spreadsheetml/2006/main" count="496" uniqueCount="187">
  <si>
    <t>муниципального образования</t>
  </si>
  <si>
    <t>(тыс.руб.)</t>
  </si>
  <si>
    <t>Небыловское</t>
  </si>
  <si>
    <t xml:space="preserve"> Наименование расходов</t>
  </si>
  <si>
    <t>Администрация муниципального образования Небыловское Юрьев-Польского района</t>
  </si>
  <si>
    <t>01</t>
  </si>
  <si>
    <t>04</t>
  </si>
  <si>
    <t>02</t>
  </si>
  <si>
    <t>03</t>
  </si>
  <si>
    <t>09</t>
  </si>
  <si>
    <t>05</t>
  </si>
  <si>
    <t>08</t>
  </si>
  <si>
    <t>13</t>
  </si>
  <si>
    <t>10</t>
  </si>
  <si>
    <t>к решению Совета народных депутатов</t>
  </si>
  <si>
    <t>Вед</t>
  </si>
  <si>
    <t>100</t>
  </si>
  <si>
    <t>200</t>
  </si>
  <si>
    <t>800</t>
  </si>
  <si>
    <t>500</t>
  </si>
  <si>
    <t>РЗ</t>
  </si>
  <si>
    <t>ПР</t>
  </si>
  <si>
    <t>ЦСР</t>
  </si>
  <si>
    <t>ВР</t>
  </si>
  <si>
    <t>06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</si>
  <si>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(Межбюджетные трансферты)</t>
  </si>
  <si>
    <t>Выполнение других обязательств государства (Закупка товаров, работ и услуг для государственных (муниципальных)  нужд)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</si>
  <si>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(Расходы на выплаты персоналу)</t>
  </si>
  <si>
    <t>9990051180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</si>
  <si>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</si>
  <si>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703</t>
  </si>
  <si>
    <t>Обеспечение расходов на обкашивание населенных пунктов (Закупка товаров, работ и услуг для государственных  (муниципальных) нужд)</t>
  </si>
  <si>
    <t>0400120160</t>
  </si>
  <si>
    <t>Расходы на содержание противопожарных прорубей (Закупка товаров, работ и услуг для государственных (муниципальных) нужд)</t>
  </si>
  <si>
    <t>0400320060</t>
  </si>
  <si>
    <t>9990020110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</si>
  <si>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государственных (муниципальных) нужд)</t>
  </si>
  <si>
    <t>9990020380</t>
  </si>
  <si>
    <t>0600020140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</si>
  <si>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</si>
  <si>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государственных (муниципальных) нужд)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</si>
  <si>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государственных (муниципальных) нужд)</t>
  </si>
  <si>
    <t>1000020390</t>
  </si>
  <si>
    <t>Муниципальное казенное учреждение "Центр услуг муниципального образования Небыловское"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</si>
  <si>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</si>
  <si>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(Закупка товаров, работ и  услуг для государственных (муниципальных) нужд)</t>
  </si>
  <si>
    <t>Расходы на обеспечение  функций казенных учреждений (Иные бюджетные ассигнования)</t>
  </si>
  <si>
    <t>Муниципальное казенное учреждение "Централизованная бухгалтерия муниципального образования Небыловское"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</si>
  <si>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</si>
  <si>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</si>
  <si>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Софинансирование на повышение оплаты труда работников бюджетной сферы (Межбюджетные трансферты)</t>
  </si>
  <si>
    <t>072008Д590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</si>
  <si>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(Межбюджетные трансферты)</t>
  </si>
  <si>
    <t>Улучшение жилищных условий граждан, проживающих в сельской местности, в том числе молодых семей и молодых специалистов (Межбюджетные трансферты)</t>
  </si>
  <si>
    <t>0800180030</t>
  </si>
  <si>
    <t>1000020170</t>
  </si>
  <si>
    <t>1000020200</t>
  </si>
  <si>
    <t>07200S0396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</si>
  <si>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</si>
  <si>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</si>
  <si>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</si>
  <si>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казенных учреждений в области энергосбережения(Закупка товаров, работ и  услуг для государственных (муниципальных) нужд)</t>
  </si>
  <si>
    <t>999000Ц590</t>
  </si>
  <si>
    <t>999000Б590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</si>
  <si>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государственных (муниципальных) нужд)</t>
  </si>
  <si>
    <t>9990020480</t>
  </si>
  <si>
    <t xml:space="preserve">Расходы бюджета муниципального образования Небыловское                                                    </t>
  </si>
  <si>
    <t>муниципального образования Небыловское</t>
  </si>
  <si>
    <t>Кассовое исполнение</t>
  </si>
  <si>
    <t>00</t>
  </si>
  <si>
    <t>0000000000</t>
  </si>
  <si>
    <t>000</t>
  </si>
  <si>
    <t>ИТОГО  РАСХОДОВ</t>
  </si>
  <si>
    <t>Расходы на поддержание в надлежащем состоянии памятников павшим воинам и  близлежащей территории (Закупка товаров, работ и услуг для государственных  (муниципальных) нужд)</t>
  </si>
  <si>
    <t>0500020440</t>
  </si>
  <si>
    <t>Расходы по оплате услуг по расчету, начислению, сбору платы за найм (Закупка товаров, работ и услуг для  государственных (муниципальных) нужд)</t>
  </si>
  <si>
    <t>9990020580</t>
  </si>
  <si>
    <t>11</t>
  </si>
  <si>
    <t>Общегосударственные вопросы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</si>
  <si>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</si>
  <si>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</si>
  <si>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Непрограммные расходы органов исполнительной власти</t>
  </si>
  <si>
    <t>Иные непрограммные расходы</t>
  </si>
  <si>
    <t>99</t>
  </si>
  <si>
    <t>Расходы на обеспечение  функций муниципальных органов (Закупка товаров, работ и услуг для государственных (муниципальных) нужд)</t>
  </si>
  <si>
    <t>77 9</t>
  </si>
  <si>
    <t>77 9 00 00110</t>
  </si>
  <si>
    <t>99 9</t>
  </si>
  <si>
    <t>99 9 00 00110</t>
  </si>
  <si>
    <t>99 9 00 00190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</si>
  <si>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</si>
  <si>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99 9 00 8Ч590</t>
  </si>
  <si>
    <t>Другие общегосударственные вопросы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</si>
  <si>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 государственных (муниципальных) нужд)</t>
  </si>
  <si>
    <t>Уплата иных платежей (Иные бюджетные ассигнования)</t>
  </si>
  <si>
    <t>99 9 00 20010</t>
  </si>
  <si>
    <t>99 9 00 20020</t>
  </si>
  <si>
    <t>99 9 00 20530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</si>
  <si>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</si>
  <si>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</si>
  <si>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</si>
  <si>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</si>
  <si>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"Укрепление пожарной безопасности населенных пунктов и объектов народного хозяйства"</t>
  </si>
  <si>
    <t>Основное мероприятие "Наружное противопожарное водоснабжение"</t>
  </si>
  <si>
    <t>Обустройство подъездов к водоемам (Закупка товаров, работ и услуг для государственных (муниципальных) нужд)</t>
  </si>
  <si>
    <t>04001</t>
  </si>
  <si>
    <t>04003</t>
  </si>
  <si>
    <t>0400320750</t>
  </si>
  <si>
    <t>Жилищно-коммунальное хозяйство</t>
  </si>
  <si>
    <t>Жилищное хозяйство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</si>
  <si>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 государственных (муниципальных) нужд)</t>
  </si>
  <si>
    <t xml:space="preserve">703 </t>
  </si>
  <si>
    <t>Благоустройство</t>
  </si>
  <si>
    <t>Охрана окружающей среды</t>
  </si>
  <si>
    <t>Другие вопросы в области охраны окружающей среды</t>
  </si>
  <si>
    <t>Культура, кинематография</t>
  </si>
  <si>
    <t>Культура</t>
  </si>
  <si>
    <t>Подпрограмма "Культура и Искусство"</t>
  </si>
  <si>
    <t xml:space="preserve">Социальная политика </t>
  </si>
  <si>
    <t>Социальное обеспечение населения</t>
  </si>
  <si>
    <t>Муниципальная программа "Устойчивое развитие сельских територий на 2014 - 2020  годы муниципального образования Небыловское</t>
  </si>
  <si>
    <t>Основное мероприятие " Улучшение жилищных условий граждан"</t>
  </si>
  <si>
    <t>Физическая культура и спорт</t>
  </si>
  <si>
    <t xml:space="preserve">Физическая культура </t>
  </si>
  <si>
    <t>07</t>
  </si>
  <si>
    <t>072</t>
  </si>
  <si>
    <t>0720070396</t>
  </si>
  <si>
    <t>08001</t>
  </si>
  <si>
    <t>Приложение № 2</t>
  </si>
  <si>
    <t>Муниципальная программа "Борьба с борщевиком Сосновского на территории муниципального образования Небыловское Юрьев-Польского района на 2019 – 2021 годы"</t>
  </si>
  <si>
    <t>Расходы на проведение мероприятий по предотвращению распространения борщевика Сосновского на территории муниципального образования Небыловское (Закупка товаров, работ и услуг для государственных (муниципальных) нужд)</t>
  </si>
  <si>
    <t>12</t>
  </si>
  <si>
    <t>Благоустройство территорий прилегающих к объектам муниципальной собственности (Закупка товаров, работ и услуг для государственных (муниципальных) нужд)</t>
  </si>
  <si>
    <t>Опахивание населенных пунктов (Закупка товаров, работ и услуг для государственных (муниципальных) нужд)</t>
  </si>
  <si>
    <t>0400120210</t>
  </si>
  <si>
    <t>0720071826</t>
  </si>
  <si>
    <t>12000S1670</t>
  </si>
  <si>
    <t>Иные бюджетные ассигнования</t>
  </si>
  <si>
    <t xml:space="preserve">  Расходы по ремонту (замене) пожарных гидрантов </t>
  </si>
  <si>
    <t>0400320620</t>
  </si>
  <si>
    <t xml:space="preserve">  Текущий ремонт муниципального жилого фонда</t>
  </si>
  <si>
    <t>9990020510</t>
  </si>
  <si>
    <t>300</t>
  </si>
  <si>
    <t>Муниципальная программа "Сохранение и реконструкция военно-мемориальных объектов в муниципальном образовании Небыловское на 2019-2021 годы"</t>
  </si>
  <si>
    <t>Муниципальная программа «Энергосбережение и повышение энергетической эффективности на территории муниципального образования Небыловское на 2021-2023 годы и на период по 2025 год»</t>
  </si>
  <si>
    <t>Муниципальная программа "Благоустройство населенных пунктов муниципального образования Небыловское на 2019-2021 гг."</t>
  </si>
  <si>
    <t>1000020820</t>
  </si>
  <si>
    <t>Муниципальная   программа "Обеспечение первичных мер пожарной безопасности на территории муниципального образования Небыловское на 2019-2021 годы"</t>
  </si>
  <si>
    <t>Муниципальная программа «Развитие культуры и туризма муниципального образования Небыловское на 2021-2023 годы и на период по 2025 год»</t>
  </si>
  <si>
    <t>Муниципальная программа "Развитие физической культуры и спорта на территории муниципального образования Небыловское на 2020-2022годы"</t>
  </si>
  <si>
    <t xml:space="preserve">от       .  .2023 №      </t>
  </si>
  <si>
    <t>за 2022 год по ведомственной структуре расходов бюджета</t>
  </si>
  <si>
    <t>Поощрение региональных и муниципальных управленческих команд за достижение показателей деятельности органов исполнительной власти</t>
  </si>
  <si>
    <t>99 9 00 55491</t>
  </si>
  <si>
    <t>9990020010</t>
  </si>
  <si>
    <t>Расходы по проверке сметной документации(Закупка товаров, работ и услуг для государственных (муниципальных) нужд)</t>
  </si>
  <si>
    <t>9990020600</t>
  </si>
  <si>
    <t>Расходы на межевание и постановку на кадастровый учет земельных участков (Закупка товаров, работ и услуг для государственных (муниципальных)  нужд)</t>
  </si>
  <si>
    <t>9990021010</t>
  </si>
  <si>
    <t>Обеспечение мероприятий по техническому обслуживанию, приобретению и установке оборудования на объектах благоустройства (Закупка товаров, работ и услуг для государственных (муниципальных) нужд)</t>
  </si>
  <si>
    <t>1000020870</t>
  </si>
  <si>
    <t>1000062160</t>
  </si>
  <si>
    <t>Расходы на мерприятия по благоустройству территорий населенных пунктов муниципального образования Небыловское</t>
  </si>
  <si>
    <t>1000071550</t>
  </si>
  <si>
    <t>Создание мест (площадок) для накопления твердых коммунальных отходов (Закупка товаров, работ и услуг для государственных (муниципальных) нужд)</t>
  </si>
  <si>
    <t>1000072160</t>
  </si>
  <si>
    <t>10000S2160</t>
  </si>
  <si>
    <t>Расходы на акарицидную обработку территорий (от клещей)(Закупка товаров, работ и услуг для государственных (муниципальных) нужд)</t>
  </si>
  <si>
    <t>1000022980</t>
  </si>
  <si>
    <t>1200061670</t>
  </si>
  <si>
    <t>Строительный контроль (Закупка товаров, работ и услуг для государственных (муниципальных) нужд)</t>
  </si>
  <si>
    <t>1400021020</t>
  </si>
  <si>
    <t>Создание и обустройство зон отдыха (Закупка товаров, работ и услуг для государственных (муниципальных) нужд)</t>
  </si>
  <si>
    <t>Организация пешеходных коммуникаций (тротуаров) (проверка смет)(Закупка товаров, работ и услуг для государственных (муниципальных) нужд) (превышение)</t>
  </si>
  <si>
    <t>1400169030</t>
  </si>
  <si>
    <t>Организация пешеходных коммуникаций (тротуаров) (Закупка товаров, работ и услуг для государственных (муниципальных) нужд)</t>
  </si>
  <si>
    <t>14001S5764</t>
  </si>
  <si>
    <t>1400369030</t>
  </si>
  <si>
    <t>Создание и обустройство зон отдыха (Закупка товаров, работ и услуг для государственных (муниципальных) нужд) (за счет средств местного бюджета)</t>
  </si>
  <si>
    <t>Муниципальная программа «Комплексное развитие сельских территорий муниципального образования Небыловское Юрьев-Польского района на 2020 – 2022 годы и на период до 2025 года»</t>
  </si>
  <si>
    <t>14</t>
  </si>
  <si>
    <t>Пенсионное обеспечение</t>
  </si>
  <si>
    <t>999</t>
  </si>
  <si>
    <t>Ежемесячная доплата  к государственным пенсиям лицам, ранее замещавшим муниципальные должности в органам местного самоуправления муниципального образования Небыловское (Социальное обеспечение и иные выплаты населению)</t>
  </si>
  <si>
    <t>9990020880</t>
  </si>
  <si>
    <t xml:space="preserve">Расходы по обеспечению участия сборных команд в соревнованиях(Закупка товаров, работ и услуг для государственных (муниципальных) нужд)  </t>
  </si>
  <si>
    <t>0900020660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</si>
</sst>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0"/>
    <numFmt numFmtId="181" formatCode="#,##0.0000"/>
    <numFmt numFmtId="182" formatCode="0.00000"/>
    <numFmt numFmtId="183" formatCode="#,##0.00000"/>
    <numFmt numFmtId="184" formatCode="0.000000"/>
  </numFmts>
  <fonts count="66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11"/>
      <color indexed="8"/>
      <name val="Arial Cyr"/>
      <family val="0"/>
    </font>
    <font>
      <b/>
      <i/>
      <sz val="11"/>
      <name val="Arial Cyr"/>
      <family val="0"/>
    </font>
    <font>
      <b/>
      <sz val="13"/>
      <name val="Arial Cyr"/>
      <family val="0"/>
    </font>
    <font>
      <sz val="10"/>
      <color indexed="8"/>
      <name val="Arial"/>
      <family val="2"/>
    </font>
    <font>
      <sz val="14"/>
      <color indexed="8"/>
      <name val="Arial Cyr"/>
      <family val="0"/>
    </font>
    <font>
      <sz val="14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8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15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30" fillId="0" borderId="0">
      <alignment/>
      <protection/>
    </xf>
    <xf numFmtId="0" fontId="47" fillId="30" borderId="0">
      <alignment/>
      <protection/>
    </xf>
    <xf numFmtId="0" fontId="47" fillId="0" borderId="0">
      <alignment wrapText="1"/>
      <protection/>
    </xf>
    <xf numFmtId="0" fontId="47" fillId="0" borderId="0">
      <alignment/>
      <protection/>
    </xf>
    <xf numFmtId="0" fontId="48" fillId="0" borderId="0">
      <alignment horizontal="center"/>
      <protection/>
    </xf>
    <xf numFmtId="0" fontId="47" fillId="0" borderId="0">
      <alignment horizontal="right"/>
      <protection/>
    </xf>
    <xf numFmtId="0" fontId="47" fillId="30" borderId="1">
      <alignment/>
      <protection/>
    </xf>
    <xf numFmtId="0" fontId="47" fillId="0" borderId="2">
      <alignment horizontal="center" vertical="center" wrapText="1"/>
      <protection/>
    </xf>
    <xf numFmtId="0" fontId="47" fillId="30" borderId="3">
      <alignment/>
      <protection/>
    </xf>
    <xf numFmtId="0" fontId="47" fillId="30" borderId="0">
      <alignment shrinkToFit="1"/>
      <protection/>
    </xf>
    <xf numFmtId="0" fontId="49" fillId="0" borderId="3">
      <alignment horizontal="right"/>
      <protection/>
    </xf>
    <xf numFmtId="4" fontId="49" fillId="31" borderId="3">
      <alignment horizontal="right" vertical="top" shrinkToFit="1"/>
      <protection/>
    </xf>
    <xf numFmtId="4" fontId="49" fillId="32" borderId="3">
      <alignment horizontal="right" vertical="top" shrinkToFit="1"/>
      <protection/>
    </xf>
    <xf numFmtId="0" fontId="47" fillId="0" borderId="0">
      <alignment horizontal="left" wrapText="1"/>
      <protection/>
    </xf>
    <xf numFmtId="0" fontId="49" fillId="0" borderId="2">
      <alignment vertical="top" wrapText="1"/>
      <protection/>
    </xf>
    <xf numFmtId="49" fontId="47" fillId="0" borderId="2">
      <alignment horizontal="center" vertical="top" shrinkToFit="1"/>
      <protection/>
    </xf>
    <xf numFmtId="4" fontId="49" fillId="31" borderId="2">
      <alignment horizontal="right" vertical="top" shrinkToFit="1"/>
      <protection/>
    </xf>
    <xf numFmtId="4" fontId="49" fillId="32" borderId="2">
      <alignment horizontal="right" vertical="top" shrinkToFit="1"/>
      <protection/>
    </xf>
    <xf numFmtId="0" fontId="47" fillId="30" borderId="4">
      <alignment/>
      <protection/>
    </xf>
    <xf numFmtId="0" fontId="47" fillId="30" borderId="4">
      <alignment horizontal="center"/>
      <protection/>
    </xf>
    <xf numFmtId="4" fontId="49" fillId="0" borderId="2">
      <alignment horizontal="right" vertical="top" shrinkToFit="1"/>
      <protection/>
    </xf>
    <xf numFmtId="49" fontId="47" fillId="0" borderId="2">
      <alignment horizontal="left" vertical="top" wrapText="1" indent="2"/>
      <protection/>
    </xf>
    <xf numFmtId="4" fontId="47" fillId="0" borderId="2">
      <alignment horizontal="right" vertical="top" shrinkToFit="1"/>
      <protection/>
    </xf>
    <xf numFmtId="0" fontId="47" fillId="30" borderId="4">
      <alignment shrinkToFit="1"/>
      <protection/>
    </xf>
    <xf numFmtId="0" fontId="47" fillId="30" borderId="3">
      <alignment horizontal="center"/>
      <protection/>
    </xf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25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50" fillId="40" borderId="5" applyNumberFormat="0" applyAlignment="0" applyProtection="0"/>
    <xf numFmtId="0" fontId="51" fillId="41" borderId="6" applyNumberFormat="0" applyAlignment="0" applyProtection="0"/>
    <xf numFmtId="0" fontId="51" fillId="42" borderId="6" applyNumberFormat="0" applyAlignment="0" applyProtection="0"/>
    <xf numFmtId="0" fontId="52" fillId="41" borderId="5" applyNumberFormat="0" applyAlignment="0" applyProtection="0"/>
    <xf numFmtId="0" fontId="52" fillId="42" borderId="5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53" fillId="0" borderId="8" applyNumberFormat="0" applyFill="0" applyAlignment="0" applyProtection="0"/>
    <xf numFmtId="0" fontId="36" fillId="0" borderId="9" applyNumberFormat="0" applyFill="0" applyAlignment="0" applyProtection="0"/>
    <xf numFmtId="0" fontId="54" fillId="0" borderId="9" applyNumberFormat="0" applyFill="0" applyAlignment="0" applyProtection="0"/>
    <xf numFmtId="0" fontId="15" fillId="0" borderId="10" applyNumberFormat="0" applyFill="0" applyAlignment="0" applyProtection="0"/>
    <xf numFmtId="0" fontId="5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43" borderId="14" applyNumberFormat="0" applyAlignment="0" applyProtection="0"/>
    <xf numFmtId="0" fontId="1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44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45" borderId="0">
      <alignment/>
      <protection/>
    </xf>
    <xf numFmtId="0" fontId="0" fillId="0" borderId="0">
      <alignment/>
      <protection/>
    </xf>
    <xf numFmtId="0" fontId="0" fillId="45" borderId="0">
      <alignment/>
      <protection/>
    </xf>
    <xf numFmtId="0" fontId="0" fillId="45" borderId="0">
      <alignment/>
      <protection/>
    </xf>
    <xf numFmtId="0" fontId="0" fillId="45" borderId="0">
      <alignment/>
      <protection/>
    </xf>
    <xf numFmtId="0" fontId="0" fillId="45" borderId="0">
      <alignment/>
      <protection/>
    </xf>
    <xf numFmtId="0" fontId="45" fillId="0" borderId="0">
      <alignment/>
      <protection/>
    </xf>
    <xf numFmtId="0" fontId="6" fillId="0" borderId="0" applyNumberFormat="0" applyFill="0" applyBorder="0" applyAlignment="0" applyProtection="0"/>
    <xf numFmtId="0" fontId="60" fillId="46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9" fontId="0" fillId="0" borderId="0" applyFont="0" applyFill="0" applyBorder="0" applyAlignment="0" applyProtection="0"/>
    <xf numFmtId="0" fontId="62" fillId="0" borderId="16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48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49" borderId="0" xfId="0" applyFont="1" applyFill="1" applyAlignment="1">
      <alignment/>
    </xf>
    <xf numFmtId="0" fontId="18" fillId="49" borderId="0" xfId="0" applyFont="1" applyFill="1" applyAlignment="1">
      <alignment horizontal="center"/>
    </xf>
    <xf numFmtId="49" fontId="0" fillId="49" borderId="0" xfId="0" applyNumberFormat="1" applyFill="1" applyAlignment="1">
      <alignment horizontal="right"/>
    </xf>
    <xf numFmtId="0" fontId="0" fillId="49" borderId="0" xfId="0" applyFont="1" applyFill="1" applyAlignment="1">
      <alignment horizontal="right"/>
    </xf>
    <xf numFmtId="49" fontId="0" fillId="49" borderId="0" xfId="0" applyNumberFormat="1" applyFont="1" applyFill="1" applyAlignment="1">
      <alignment horizontal="right" wrapText="1"/>
    </xf>
    <xf numFmtId="0" fontId="0" fillId="49" borderId="0" xfId="0" applyFont="1" applyFill="1" applyAlignment="1">
      <alignment horizontal="right" wrapText="1"/>
    </xf>
    <xf numFmtId="0" fontId="0" fillId="49" borderId="0" xfId="0" applyFont="1" applyFill="1" applyAlignment="1">
      <alignment/>
    </xf>
    <xf numFmtId="49" fontId="0" fillId="49" borderId="0" xfId="0" applyNumberFormat="1" applyFont="1" applyFill="1" applyAlignment="1">
      <alignment horizontal="center"/>
    </xf>
    <xf numFmtId="49" fontId="19" fillId="49" borderId="0" xfId="0" applyNumberFormat="1" applyFont="1" applyFill="1" applyAlignment="1">
      <alignment/>
    </xf>
    <xf numFmtId="182" fontId="19" fillId="49" borderId="0" xfId="0" applyNumberFormat="1" applyFont="1" applyFill="1" applyAlignment="1">
      <alignment horizontal="right"/>
    </xf>
    <xf numFmtId="0" fontId="8" fillId="49" borderId="0" xfId="0" applyFont="1" applyFill="1" applyAlignment="1">
      <alignment horizontal="center" vertical="center" wrapText="1"/>
    </xf>
    <xf numFmtId="0" fontId="0" fillId="49" borderId="0" xfId="0" applyFill="1" applyAlignment="1">
      <alignment horizontal="center" vertical="center" wrapText="1"/>
    </xf>
    <xf numFmtId="0" fontId="0" fillId="49" borderId="0" xfId="0" applyFont="1" applyFill="1" applyAlignment="1">
      <alignment horizontal="center" vertical="center" wrapText="1"/>
    </xf>
    <xf numFmtId="0" fontId="8" fillId="49" borderId="0" xfId="0" applyFont="1" applyFill="1" applyAlignment="1">
      <alignment/>
    </xf>
    <xf numFmtId="0" fontId="8" fillId="49" borderId="0" xfId="0" applyFont="1" applyFill="1" applyAlignment="1">
      <alignment horizontal="center"/>
    </xf>
    <xf numFmtId="0" fontId="10" fillId="49" borderId="17" xfId="0" applyFont="1" applyFill="1" applyBorder="1" applyAlignment="1">
      <alignment horizontal="center" vertical="center" wrapText="1"/>
    </xf>
    <xf numFmtId="0" fontId="10" fillId="49" borderId="18" xfId="0" applyFont="1" applyFill="1" applyBorder="1" applyAlignment="1">
      <alignment horizontal="center" vertical="center" wrapText="1"/>
    </xf>
    <xf numFmtId="49" fontId="10" fillId="49" borderId="18" xfId="0" applyNumberFormat="1" applyFont="1" applyFill="1" applyBorder="1" applyAlignment="1">
      <alignment horizontal="center" vertical="center" wrapText="1"/>
    </xf>
    <xf numFmtId="49" fontId="10" fillId="49" borderId="17" xfId="0" applyNumberFormat="1" applyFont="1" applyFill="1" applyBorder="1" applyAlignment="1">
      <alignment horizontal="center" vertical="center" wrapText="1"/>
    </xf>
    <xf numFmtId="49" fontId="10" fillId="49" borderId="17" xfId="0" applyNumberFormat="1" applyFont="1" applyFill="1" applyBorder="1" applyAlignment="1">
      <alignment vertical="center" wrapText="1"/>
    </xf>
    <xf numFmtId="182" fontId="10" fillId="49" borderId="18" xfId="0" applyNumberFormat="1" applyFont="1" applyFill="1" applyBorder="1" applyAlignment="1">
      <alignment horizontal="right" vertical="center" wrapText="1"/>
    </xf>
    <xf numFmtId="0" fontId="0" fillId="49" borderId="0" xfId="0" applyFont="1" applyFill="1" applyAlignment="1">
      <alignment/>
    </xf>
    <xf numFmtId="0" fontId="10" fillId="49" borderId="17" xfId="0" applyFont="1" applyFill="1" applyBorder="1" applyAlignment="1">
      <alignment/>
    </xf>
    <xf numFmtId="0" fontId="10" fillId="49" borderId="19" xfId="0" applyFont="1" applyFill="1" applyBorder="1" applyAlignment="1">
      <alignment horizontal="center"/>
    </xf>
    <xf numFmtId="49" fontId="10" fillId="49" borderId="19" xfId="0" applyNumberFormat="1" applyFont="1" applyFill="1" applyBorder="1" applyAlignment="1">
      <alignment horizontal="center" vertical="center" wrapText="1"/>
    </xf>
    <xf numFmtId="49" fontId="10" fillId="49" borderId="17" xfId="0" applyNumberFormat="1" applyFont="1" applyFill="1" applyBorder="1" applyAlignment="1">
      <alignment horizontal="center"/>
    </xf>
    <xf numFmtId="49" fontId="10" fillId="49" borderId="17" xfId="0" applyNumberFormat="1" applyFont="1" applyFill="1" applyBorder="1" applyAlignment="1">
      <alignment/>
    </xf>
    <xf numFmtId="182" fontId="10" fillId="49" borderId="19" xfId="0" applyNumberFormat="1" applyFont="1" applyFill="1" applyBorder="1" applyAlignment="1">
      <alignment horizontal="right" wrapText="1"/>
    </xf>
    <xf numFmtId="0" fontId="10" fillId="49" borderId="20" xfId="0" applyFont="1" applyFill="1" applyBorder="1" applyAlignment="1">
      <alignment horizontal="center"/>
    </xf>
    <xf numFmtId="49" fontId="10" fillId="49" borderId="20" xfId="0" applyNumberFormat="1" applyFont="1" applyFill="1" applyBorder="1" applyAlignment="1">
      <alignment horizontal="center" vertical="center" wrapText="1"/>
    </xf>
    <xf numFmtId="182" fontId="10" fillId="49" borderId="20" xfId="0" applyNumberFormat="1" applyFont="1" applyFill="1" applyBorder="1" applyAlignment="1">
      <alignment horizontal="right" wrapText="1"/>
    </xf>
    <xf numFmtId="0" fontId="1" fillId="49" borderId="17" xfId="0" applyFont="1" applyFill="1" applyBorder="1" applyAlignment="1">
      <alignment wrapText="1"/>
    </xf>
    <xf numFmtId="0" fontId="7" fillId="49" borderId="17" xfId="0" applyFont="1" applyFill="1" applyBorder="1" applyAlignment="1">
      <alignment horizontal="center" wrapText="1"/>
    </xf>
    <xf numFmtId="49" fontId="3" fillId="49" borderId="17" xfId="0" applyNumberFormat="1" applyFont="1" applyFill="1" applyBorder="1" applyAlignment="1">
      <alignment horizontal="center"/>
    </xf>
    <xf numFmtId="49" fontId="22" fillId="49" borderId="17" xfId="0" applyNumberFormat="1" applyFont="1" applyFill="1" applyBorder="1" applyAlignment="1">
      <alignment/>
    </xf>
    <xf numFmtId="182" fontId="20" fillId="49" borderId="17" xfId="0" applyNumberFormat="1" applyFont="1" applyFill="1" applyBorder="1" applyAlignment="1">
      <alignment horizontal="right"/>
    </xf>
    <xf numFmtId="0" fontId="1" fillId="49" borderId="0" xfId="0" applyFont="1" applyFill="1" applyAlignment="1">
      <alignment/>
    </xf>
    <xf numFmtId="0" fontId="9" fillId="49" borderId="17" xfId="0" applyFont="1" applyFill="1" applyBorder="1" applyAlignment="1">
      <alignment wrapText="1"/>
    </xf>
    <xf numFmtId="182" fontId="23" fillId="49" borderId="17" xfId="0" applyNumberFormat="1" applyFont="1" applyFill="1" applyBorder="1" applyAlignment="1">
      <alignment horizontal="right"/>
    </xf>
    <xf numFmtId="0" fontId="10" fillId="49" borderId="17" xfId="0" applyFont="1" applyFill="1" applyBorder="1" applyAlignment="1">
      <alignment horizontal="center" wrapText="1"/>
    </xf>
    <xf numFmtId="49" fontId="11" fillId="49" borderId="17" xfId="0" applyNumberFormat="1" applyFont="1" applyFill="1" applyBorder="1" applyAlignment="1">
      <alignment horizontal="center"/>
    </xf>
    <xf numFmtId="49" fontId="11" fillId="49" borderId="17" xfId="0" applyNumberFormat="1" applyFont="1" applyFill="1" applyBorder="1" applyAlignment="1">
      <alignment/>
    </xf>
    <xf numFmtId="182" fontId="11" fillId="49" borderId="17" xfId="0" applyNumberFormat="1" applyFont="1" applyFill="1" applyBorder="1" applyAlignment="1">
      <alignment horizontal="right"/>
    </xf>
    <xf numFmtId="0" fontId="13" fillId="49" borderId="17" xfId="107" applyFont="1" applyFill="1" applyBorder="1" applyAlignment="1">
      <alignment vertical="top" wrapText="1"/>
      <protection/>
    </xf>
    <xf numFmtId="0" fontId="0" fillId="49" borderId="17" xfId="107" applyFont="1" applyFill="1" applyBorder="1" applyAlignment="1">
      <alignment horizontal="left" vertical="top" wrapText="1"/>
      <protection/>
    </xf>
    <xf numFmtId="179" fontId="17" fillId="49" borderId="17" xfId="0" applyNumberFormat="1" applyFont="1" applyFill="1" applyBorder="1" applyAlignment="1" quotePrefix="1">
      <alignment horizontal="left" vertical="top" wrapText="1"/>
    </xf>
    <xf numFmtId="0" fontId="19" fillId="49" borderId="17" xfId="0" applyFont="1" applyFill="1" applyBorder="1" applyAlignment="1">
      <alignment horizontal="center" wrapText="1"/>
    </xf>
    <xf numFmtId="49" fontId="12" fillId="49" borderId="17" xfId="0" applyNumberFormat="1" applyFont="1" applyFill="1" applyBorder="1" applyAlignment="1">
      <alignment horizontal="center"/>
    </xf>
    <xf numFmtId="49" fontId="12" fillId="49" borderId="17" xfId="0" applyNumberFormat="1" applyFont="1" applyFill="1" applyBorder="1" applyAlignment="1">
      <alignment/>
    </xf>
    <xf numFmtId="182" fontId="12" fillId="49" borderId="17" xfId="0" applyNumberFormat="1" applyFont="1" applyFill="1" applyBorder="1" applyAlignment="1">
      <alignment horizontal="right"/>
    </xf>
    <xf numFmtId="0" fontId="2" fillId="49" borderId="0" xfId="0" applyFont="1" applyFill="1" applyAlignment="1">
      <alignment/>
    </xf>
    <xf numFmtId="0" fontId="2" fillId="49" borderId="0" xfId="0" applyFont="1" applyFill="1" applyBorder="1" applyAlignment="1">
      <alignment/>
    </xf>
    <xf numFmtId="182" fontId="12" fillId="49" borderId="0" xfId="0" applyNumberFormat="1" applyFont="1" applyFill="1" applyBorder="1" applyAlignment="1">
      <alignment horizontal="right"/>
    </xf>
    <xf numFmtId="179" fontId="24" fillId="49" borderId="17" xfId="107" applyNumberFormat="1" applyFont="1" applyFill="1" applyBorder="1" applyAlignment="1">
      <alignment horizontal="left" vertical="top" wrapText="1"/>
      <protection/>
    </xf>
    <xf numFmtId="179" fontId="24" fillId="49" borderId="17" xfId="107" applyNumberFormat="1" applyFont="1" applyFill="1" applyBorder="1" applyAlignment="1" quotePrefix="1">
      <alignment horizontal="left" vertical="top" wrapText="1"/>
      <protection/>
    </xf>
    <xf numFmtId="179" fontId="24" fillId="49" borderId="17" xfId="0" applyNumberFormat="1" applyFont="1" applyFill="1" applyBorder="1" applyAlignment="1">
      <alignment horizontal="left" vertical="top" wrapText="1"/>
    </xf>
    <xf numFmtId="179" fontId="24" fillId="49" borderId="21" xfId="107" applyNumberFormat="1" applyFont="1" applyFill="1" applyBorder="1" applyAlignment="1" quotePrefix="1">
      <alignment horizontal="left" vertical="top" wrapText="1"/>
      <protection/>
    </xf>
    <xf numFmtId="0" fontId="13" fillId="49" borderId="21" xfId="0" applyFont="1" applyFill="1" applyBorder="1" applyAlignment="1">
      <alignment vertical="center" wrapText="1"/>
    </xf>
    <xf numFmtId="182" fontId="19" fillId="49" borderId="17" xfId="0" applyNumberFormat="1" applyFont="1" applyFill="1" applyBorder="1" applyAlignment="1">
      <alignment horizontal="right" shrinkToFit="1"/>
    </xf>
    <xf numFmtId="0" fontId="1" fillId="49" borderId="0" xfId="0" applyFont="1" applyFill="1" applyBorder="1" applyAlignment="1">
      <alignment/>
    </xf>
    <xf numFmtId="179" fontId="24" fillId="49" borderId="17" xfId="0" applyNumberFormat="1" applyFont="1" applyFill="1" applyBorder="1" applyAlignment="1" quotePrefix="1">
      <alignment horizontal="left" vertical="top" wrapText="1"/>
    </xf>
    <xf numFmtId="179" fontId="17" fillId="49" borderId="17" xfId="0" applyNumberFormat="1" applyFont="1" applyFill="1" applyBorder="1" applyAlignment="1">
      <alignment horizontal="left" vertical="top" wrapText="1"/>
    </xf>
    <xf numFmtId="179" fontId="17" fillId="49" borderId="17" xfId="0" applyNumberFormat="1" applyFont="1" applyFill="1" applyBorder="1" applyAlignment="1">
      <alignment horizontal="left" wrapText="1"/>
    </xf>
    <xf numFmtId="179" fontId="24" fillId="49" borderId="17" xfId="0" applyNumberFormat="1" applyFont="1" applyFill="1" applyBorder="1" applyAlignment="1">
      <alignment horizontal="left" wrapText="1"/>
    </xf>
    <xf numFmtId="0" fontId="19" fillId="49" borderId="17" xfId="0" applyFont="1" applyFill="1" applyBorder="1" applyAlignment="1">
      <alignment/>
    </xf>
    <xf numFmtId="0" fontId="19" fillId="49" borderId="17" xfId="0" applyFont="1" applyFill="1" applyBorder="1" applyAlignment="1">
      <alignment horizontal="left"/>
    </xf>
    <xf numFmtId="179" fontId="17" fillId="49" borderId="17" xfId="105" applyNumberFormat="1" applyFont="1" applyFill="1" applyBorder="1" applyAlignment="1">
      <alignment horizontal="left" vertical="top" wrapText="1"/>
      <protection/>
    </xf>
    <xf numFmtId="49" fontId="19" fillId="49" borderId="17" xfId="0" applyNumberFormat="1" applyFont="1" applyFill="1" applyBorder="1" applyAlignment="1">
      <alignment horizontal="center" wrapText="1"/>
    </xf>
    <xf numFmtId="0" fontId="0" fillId="49" borderId="17" xfId="0" applyFill="1" applyBorder="1" applyAlignment="1">
      <alignment wrapText="1"/>
    </xf>
    <xf numFmtId="49" fontId="12" fillId="49" borderId="17" xfId="0" applyNumberFormat="1" applyFont="1" applyFill="1" applyBorder="1" applyAlignment="1">
      <alignment/>
    </xf>
    <xf numFmtId="179" fontId="25" fillId="49" borderId="17" xfId="0" applyNumberFormat="1" applyFont="1" applyFill="1" applyBorder="1" applyAlignment="1">
      <alignment horizontal="left" vertical="top" wrapText="1"/>
    </xf>
    <xf numFmtId="49" fontId="12" fillId="49" borderId="17" xfId="0" applyNumberFormat="1" applyFont="1" applyFill="1" applyBorder="1" applyAlignment="1">
      <alignment wrapText="1"/>
    </xf>
    <xf numFmtId="0" fontId="26" fillId="49" borderId="17" xfId="0" applyFont="1" applyFill="1" applyBorder="1" applyAlignment="1">
      <alignment wrapText="1"/>
    </xf>
    <xf numFmtId="0" fontId="13" fillId="49" borderId="17" xfId="0" applyFont="1" applyFill="1" applyBorder="1" applyAlignment="1">
      <alignment wrapText="1"/>
    </xf>
    <xf numFmtId="182" fontId="21" fillId="49" borderId="17" xfId="0" applyNumberFormat="1" applyFont="1" applyFill="1" applyBorder="1" applyAlignment="1">
      <alignment horizontal="right" wrapText="1"/>
    </xf>
    <xf numFmtId="0" fontId="65" fillId="49" borderId="0" xfId="0" applyFont="1" applyFill="1" applyAlignment="1">
      <alignment wrapText="1"/>
    </xf>
    <xf numFmtId="179" fontId="27" fillId="49" borderId="17" xfId="0" applyNumberFormat="1" applyFont="1" applyFill="1" applyBorder="1" applyAlignment="1">
      <alignment horizontal="left" vertical="top" wrapText="1"/>
    </xf>
    <xf numFmtId="0" fontId="13" fillId="49" borderId="22" xfId="0" applyFont="1" applyFill="1" applyBorder="1" applyAlignment="1">
      <alignment horizontal="justify" vertical="top" wrapText="1"/>
    </xf>
    <xf numFmtId="0" fontId="26" fillId="49" borderId="17" xfId="0" applyFont="1" applyFill="1" applyBorder="1" applyAlignment="1">
      <alignment horizontal="justify" vertical="top" wrapText="1"/>
    </xf>
    <xf numFmtId="0" fontId="13" fillId="49" borderId="17" xfId="0" applyFont="1" applyFill="1" applyBorder="1" applyAlignment="1">
      <alignment horizontal="justify" vertical="top" wrapText="1"/>
    </xf>
    <xf numFmtId="0" fontId="13" fillId="49" borderId="0" xfId="0" applyFont="1" applyFill="1" applyBorder="1" applyAlignment="1">
      <alignment horizontal="justify" vertical="top" wrapText="1"/>
    </xf>
    <xf numFmtId="183" fontId="12" fillId="49" borderId="0" xfId="0" applyNumberFormat="1" applyFont="1" applyFill="1" applyBorder="1" applyAlignment="1">
      <alignment horizontal="right" wrapText="1"/>
    </xf>
    <xf numFmtId="49" fontId="21" fillId="49" borderId="17" xfId="105" applyNumberFormat="1" applyFont="1" applyFill="1" applyBorder="1" applyAlignment="1">
      <alignment wrapText="1"/>
      <protection/>
    </xf>
    <xf numFmtId="182" fontId="12" fillId="49" borderId="17" xfId="0" applyNumberFormat="1" applyFont="1" applyFill="1" applyBorder="1" applyAlignment="1">
      <alignment horizontal="right" wrapText="1"/>
    </xf>
    <xf numFmtId="184" fontId="12" fillId="49" borderId="17" xfId="0" applyNumberFormat="1" applyFont="1" applyFill="1" applyBorder="1" applyAlignment="1">
      <alignment horizontal="right" wrapText="1"/>
    </xf>
    <xf numFmtId="49" fontId="11" fillId="49" borderId="17" xfId="0" applyNumberFormat="1" applyFont="1" applyFill="1" applyBorder="1" applyAlignment="1">
      <alignment wrapText="1"/>
    </xf>
    <xf numFmtId="4" fontId="21" fillId="49" borderId="0" xfId="0" applyNumberFormat="1" applyFont="1" applyFill="1" applyBorder="1" applyAlignment="1">
      <alignment horizontal="right" wrapText="1"/>
    </xf>
    <xf numFmtId="183" fontId="21" fillId="49" borderId="0" xfId="0" applyNumberFormat="1" applyFont="1" applyFill="1" applyBorder="1" applyAlignment="1">
      <alignment horizontal="right" wrapText="1"/>
    </xf>
    <xf numFmtId="0" fontId="0" fillId="49" borderId="0" xfId="0" applyFont="1" applyFill="1" applyAlignment="1">
      <alignment/>
    </xf>
    <xf numFmtId="0" fontId="0" fillId="49" borderId="0" xfId="0" applyFont="1" applyFill="1" applyBorder="1" applyAlignment="1">
      <alignment/>
    </xf>
    <xf numFmtId="0" fontId="13" fillId="49" borderId="21" xfId="0" applyFont="1" applyFill="1" applyBorder="1" applyAlignment="1">
      <alignment horizontal="justify" vertical="top" wrapText="1"/>
    </xf>
    <xf numFmtId="182" fontId="19" fillId="49" borderId="17" xfId="0" applyNumberFormat="1" applyFont="1" applyFill="1" applyBorder="1" applyAlignment="1">
      <alignment horizontal="right"/>
    </xf>
    <xf numFmtId="0" fontId="0" fillId="49" borderId="0" xfId="0" applyFont="1" applyFill="1" applyBorder="1" applyAlignment="1">
      <alignment wrapText="1"/>
    </xf>
    <xf numFmtId="0" fontId="18" fillId="49" borderId="0" xfId="0" applyFont="1" applyFill="1" applyBorder="1" applyAlignment="1">
      <alignment horizontal="center" wrapText="1"/>
    </xf>
    <xf numFmtId="49" fontId="0" fillId="49" borderId="0" xfId="0" applyNumberFormat="1" applyFont="1" applyFill="1" applyBorder="1" applyAlignment="1">
      <alignment horizontal="center"/>
    </xf>
    <xf numFmtId="49" fontId="19" fillId="49" borderId="0" xfId="0" applyNumberFormat="1" applyFont="1" applyFill="1" applyBorder="1" applyAlignment="1">
      <alignment/>
    </xf>
    <xf numFmtId="182" fontId="19" fillId="49" borderId="0" xfId="0" applyNumberFormat="1" applyFont="1" applyFill="1" applyBorder="1" applyAlignment="1">
      <alignment horizontal="right"/>
    </xf>
  </cellXfs>
  <cellStyles count="150">
    <cellStyle name="Normal" xfId="0"/>
    <cellStyle name="20% - Акцент1" xfId="15"/>
    <cellStyle name="20% — акцент1 2" xfId="16"/>
    <cellStyle name="20% - Акцент2" xfId="17"/>
    <cellStyle name="20% — акцент2 2" xfId="18"/>
    <cellStyle name="20% - Акцент3" xfId="19"/>
    <cellStyle name="20% — акцент3 2" xfId="20"/>
    <cellStyle name="20% - Акцент4" xfId="21"/>
    <cellStyle name="20% — акцент4 2" xfId="22"/>
    <cellStyle name="20% - Акцент5" xfId="23"/>
    <cellStyle name="20% - Акцент6" xfId="24"/>
    <cellStyle name="40% - Акцент1" xfId="25"/>
    <cellStyle name="40% — акцент1 2" xfId="26"/>
    <cellStyle name="40% - Акцент2" xfId="27"/>
    <cellStyle name="40% - Акцент3" xfId="28"/>
    <cellStyle name="40% — акцент3 2" xfId="29"/>
    <cellStyle name="40% - Акцент4" xfId="30"/>
    <cellStyle name="40% — акцент4 2" xfId="31"/>
    <cellStyle name="40% - Акцент5" xfId="32"/>
    <cellStyle name="40% - Акцент6" xfId="33"/>
    <cellStyle name="40% — акцент6 2" xfId="34"/>
    <cellStyle name="60% - Акцент1" xfId="35"/>
    <cellStyle name="60% — акцент1 2" xfId="36"/>
    <cellStyle name="60% - Акцент2" xfId="37"/>
    <cellStyle name="60% - Акцент3" xfId="38"/>
    <cellStyle name="60% — акцент3 2" xfId="39"/>
    <cellStyle name="60% - Акцент4" xfId="40"/>
    <cellStyle name="60% — акцент4 2" xfId="41"/>
    <cellStyle name="60% - Акцент5" xfId="42"/>
    <cellStyle name="60% - Акцент6" xfId="43"/>
    <cellStyle name="60% — акцент6 2" xfId="44"/>
    <cellStyle name="br" xfId="45"/>
    <cellStyle name="col" xfId="46"/>
    <cellStyle name="style0" xfId="47"/>
    <cellStyle name="td" xfId="48"/>
    <cellStyle name="tr" xfId="49"/>
    <cellStyle name="xl21" xfId="50"/>
    <cellStyle name="xl22" xfId="51"/>
    <cellStyle name="xl23" xfId="52"/>
    <cellStyle name="xl24" xfId="53"/>
    <cellStyle name="xl25" xfId="54"/>
    <cellStyle name="xl26" xfId="55"/>
    <cellStyle name="xl27" xfId="56"/>
    <cellStyle name="xl28" xfId="57"/>
    <cellStyle name="xl29" xfId="58"/>
    <cellStyle name="xl30" xfId="59"/>
    <cellStyle name="xl31" xfId="60"/>
    <cellStyle name="xl32" xfId="61"/>
    <cellStyle name="xl33" xfId="62"/>
    <cellStyle name="xl34" xfId="63"/>
    <cellStyle name="xl35" xfId="64"/>
    <cellStyle name="xl36" xfId="65"/>
    <cellStyle name="xl37" xfId="66"/>
    <cellStyle name="xl38" xfId="67"/>
    <cellStyle name="xl39" xfId="68"/>
    <cellStyle name="xl40" xfId="69"/>
    <cellStyle name="xl41" xfId="70"/>
    <cellStyle name="xl42" xfId="71"/>
    <cellStyle name="xl43" xfId="72"/>
    <cellStyle name="xl44" xfId="73"/>
    <cellStyle name="Акцент1" xfId="74"/>
    <cellStyle name="Акцент1 2" xfId="75"/>
    <cellStyle name="Акцент2" xfId="76"/>
    <cellStyle name="Акцент3" xfId="77"/>
    <cellStyle name="Акцент4" xfId="78"/>
    <cellStyle name="Акцент4 2" xfId="79"/>
    <cellStyle name="Акцент5" xfId="80"/>
    <cellStyle name="Акцент6" xfId="81"/>
    <cellStyle name="Ввод 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Название" xfId="101"/>
    <cellStyle name="Название 2" xfId="102"/>
    <cellStyle name="Нейтральный" xfId="103"/>
    <cellStyle name="Обычный 15" xfId="104"/>
    <cellStyle name="Обычный 2" xfId="105"/>
    <cellStyle name="Обычный 27" xfId="106"/>
    <cellStyle name="Обычный 3" xfId="107"/>
    <cellStyle name="Обычный 33" xfId="108"/>
    <cellStyle name="Обычный 34" xfId="109"/>
    <cellStyle name="Обычный 35" xfId="110"/>
    <cellStyle name="Обычный 36" xfId="111"/>
    <cellStyle name="Обычный 4" xfId="112"/>
    <cellStyle name="Followed Hyperlink" xfId="113"/>
    <cellStyle name="Плохой" xfId="114"/>
    <cellStyle name="Пояснение" xfId="115"/>
    <cellStyle name="Примечание" xfId="116"/>
    <cellStyle name="Примечание 10" xfId="117"/>
    <cellStyle name="Примечание 11" xfId="118"/>
    <cellStyle name="Примечание 12" xfId="119"/>
    <cellStyle name="Примечание 13" xfId="120"/>
    <cellStyle name="Примечание 14" xfId="121"/>
    <cellStyle name="Примечание 15" xfId="122"/>
    <cellStyle name="Примечание 16" xfId="123"/>
    <cellStyle name="Примечание 17" xfId="124"/>
    <cellStyle name="Примечание 18" xfId="125"/>
    <cellStyle name="Примечание 19" xfId="126"/>
    <cellStyle name="Примечание 2" xfId="127"/>
    <cellStyle name="Примечание 20" xfId="128"/>
    <cellStyle name="Примечание 21" xfId="129"/>
    <cellStyle name="Примечание 22" xfId="130"/>
    <cellStyle name="Примечание 23" xfId="131"/>
    <cellStyle name="Примечание 24" xfId="132"/>
    <cellStyle name="Примечание 25" xfId="133"/>
    <cellStyle name="Примечание 26" xfId="134"/>
    <cellStyle name="Примечание 27" xfId="135"/>
    <cellStyle name="Примечание 28" xfId="136"/>
    <cellStyle name="Примечание 29" xfId="137"/>
    <cellStyle name="Примечание 3" xfId="138"/>
    <cellStyle name="Примечание 30" xfId="139"/>
    <cellStyle name="Примечание 31" xfId="140"/>
    <cellStyle name="Примечание 32" xfId="141"/>
    <cellStyle name="Примечание 33" xfId="142"/>
    <cellStyle name="Примечание 34" xfId="143"/>
    <cellStyle name="Примечание 35" xfId="144"/>
    <cellStyle name="Примечание 36" xfId="145"/>
    <cellStyle name="Примечание 37" xfId="146"/>
    <cellStyle name="Примечание 38" xfId="147"/>
    <cellStyle name="Примечание 39" xfId="148"/>
    <cellStyle name="Примечание 4" xfId="149"/>
    <cellStyle name="Примечание 40" xfId="150"/>
    <cellStyle name="Примечание 41" xfId="151"/>
    <cellStyle name="Примечание 42" xfId="152"/>
    <cellStyle name="Примечание 5" xfId="153"/>
    <cellStyle name="Примечание 6" xfId="154"/>
    <cellStyle name="Примечание 7" xfId="155"/>
    <cellStyle name="Примечание 8" xfId="156"/>
    <cellStyle name="Примечание 9" xfId="157"/>
    <cellStyle name="Percent" xfId="158"/>
    <cellStyle name="Связанная ячейка" xfId="159"/>
    <cellStyle name="Текст предупреждения" xfId="160"/>
    <cellStyle name="Comma" xfId="161"/>
    <cellStyle name="Comma [0]" xfId="162"/>
    <cellStyle name="Хороший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23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953625" y="5676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9"/>
  <sheetViews>
    <sheetView tabSelected="1" zoomScalePageLayoutView="0" workbookViewId="0" topLeftCell="A121">
      <selection activeCell="A133" sqref="A133"/>
    </sheetView>
  </sheetViews>
  <sheetFormatPr defaultColWidth="9.00390625" defaultRowHeight="12.75"/>
  <cols>
    <col min="1" max="1" width="79.75390625" style="7" customWidth="1"/>
    <col min="2" max="2" width="5.375" style="2" customWidth="1"/>
    <col min="3" max="3" width="4.375" style="8" customWidth="1"/>
    <col min="4" max="4" width="4.875" style="8" customWidth="1"/>
    <col min="5" max="5" width="14.375" style="9" customWidth="1"/>
    <col min="6" max="6" width="5.625" style="8" customWidth="1"/>
    <col min="7" max="7" width="16.25390625" style="10" customWidth="1"/>
    <col min="8" max="8" width="9.125" style="7" hidden="1" customWidth="1"/>
    <col min="9" max="9" width="15.75390625" style="7" customWidth="1"/>
    <col min="10" max="10" width="9.125" style="7" customWidth="1"/>
    <col min="11" max="11" width="12.875" style="7" customWidth="1"/>
    <col min="12" max="16384" width="9.125" style="7" customWidth="1"/>
  </cols>
  <sheetData>
    <row r="1" spans="2:7" s="1" customFormat="1" ht="15">
      <c r="B1" s="2"/>
      <c r="C1" s="3" t="s">
        <v>128</v>
      </c>
      <c r="D1" s="4"/>
      <c r="E1" s="4"/>
      <c r="F1" s="4"/>
      <c r="G1" s="4"/>
    </row>
    <row r="2" spans="2:7" s="1" customFormat="1" ht="12.75" customHeight="1">
      <c r="B2" s="2"/>
      <c r="C2" s="5" t="s">
        <v>14</v>
      </c>
      <c r="D2" s="4"/>
      <c r="E2" s="4"/>
      <c r="F2" s="4"/>
      <c r="G2" s="4"/>
    </row>
    <row r="3" spans="2:7" s="1" customFormat="1" ht="15">
      <c r="B3" s="2"/>
      <c r="C3" s="5" t="s">
        <v>0</v>
      </c>
      <c r="D3" s="6"/>
      <c r="E3" s="6"/>
      <c r="F3" s="6"/>
      <c r="G3" s="6"/>
    </row>
    <row r="4" spans="2:7" s="1" customFormat="1" ht="12.75" customHeight="1">
      <c r="B4" s="2"/>
      <c r="C4" s="5" t="s">
        <v>2</v>
      </c>
      <c r="D4" s="5"/>
      <c r="E4" s="5"/>
      <c r="F4" s="5"/>
      <c r="G4" s="5"/>
    </row>
    <row r="5" spans="2:7" s="1" customFormat="1" ht="15">
      <c r="B5" s="2"/>
      <c r="C5" s="3" t="s">
        <v>150</v>
      </c>
      <c r="D5" s="4"/>
      <c r="E5" s="4"/>
      <c r="F5" s="4"/>
      <c r="G5" s="4"/>
    </row>
    <row r="6" ht="10.5" customHeight="1"/>
    <row r="7" spans="1:7" ht="20.25" customHeight="1">
      <c r="A7" s="11" t="s">
        <v>66</v>
      </c>
      <c r="B7" s="12"/>
      <c r="C7" s="12"/>
      <c r="D7" s="12"/>
      <c r="E7" s="12"/>
      <c r="F7" s="12"/>
      <c r="G7" s="12"/>
    </row>
    <row r="8" spans="1:7" ht="21" customHeight="1">
      <c r="A8" s="11" t="s">
        <v>151</v>
      </c>
      <c r="B8" s="12"/>
      <c r="C8" s="12"/>
      <c r="D8" s="12"/>
      <c r="E8" s="12"/>
      <c r="F8" s="12"/>
      <c r="G8" s="12"/>
    </row>
    <row r="9" spans="1:7" ht="16.5" customHeight="1">
      <c r="A9" s="11" t="s">
        <v>67</v>
      </c>
      <c r="B9" s="11"/>
      <c r="C9" s="13"/>
      <c r="D9" s="13"/>
      <c r="E9" s="13"/>
      <c r="F9" s="13"/>
      <c r="G9" s="13"/>
    </row>
    <row r="10" spans="1:7" ht="15.75">
      <c r="A10" s="14"/>
      <c r="B10" s="15"/>
      <c r="G10" s="10" t="s">
        <v>1</v>
      </c>
    </row>
    <row r="11" spans="1:7" s="22" customFormat="1" ht="21.75" customHeight="1">
      <c r="A11" s="16" t="s">
        <v>3</v>
      </c>
      <c r="B11" s="17" t="s">
        <v>15</v>
      </c>
      <c r="C11" s="18" t="s">
        <v>20</v>
      </c>
      <c r="D11" s="19" t="s">
        <v>21</v>
      </c>
      <c r="E11" s="20" t="s">
        <v>22</v>
      </c>
      <c r="F11" s="19" t="s">
        <v>23</v>
      </c>
      <c r="G11" s="21" t="s">
        <v>68</v>
      </c>
    </row>
    <row r="12" spans="1:7" s="22" customFormat="1" ht="15.75" customHeight="1">
      <c r="A12" s="23"/>
      <c r="B12" s="24"/>
      <c r="C12" s="25"/>
      <c r="D12" s="26"/>
      <c r="E12" s="27"/>
      <c r="F12" s="26"/>
      <c r="G12" s="28"/>
    </row>
    <row r="13" spans="1:7" s="22" customFormat="1" ht="6" customHeight="1" hidden="1">
      <c r="A13" s="23"/>
      <c r="B13" s="29"/>
      <c r="C13" s="30"/>
      <c r="D13" s="26"/>
      <c r="E13" s="27"/>
      <c r="F13" s="26"/>
      <c r="G13" s="31"/>
    </row>
    <row r="14" spans="1:7" s="37" customFormat="1" ht="15" hidden="1">
      <c r="A14" s="32"/>
      <c r="B14" s="33"/>
      <c r="C14" s="34"/>
      <c r="D14" s="34"/>
      <c r="E14" s="35"/>
      <c r="F14" s="34"/>
      <c r="G14" s="36"/>
    </row>
    <row r="15" spans="1:7" s="37" customFormat="1" ht="15" hidden="1">
      <c r="A15" s="32"/>
      <c r="B15" s="33"/>
      <c r="C15" s="34"/>
      <c r="D15" s="34"/>
      <c r="E15" s="35"/>
      <c r="F15" s="34"/>
      <c r="G15" s="36"/>
    </row>
    <row r="16" spans="1:7" s="37" customFormat="1" ht="24" customHeight="1">
      <c r="A16" s="38" t="s">
        <v>72</v>
      </c>
      <c r="B16" s="33"/>
      <c r="C16" s="34"/>
      <c r="D16" s="34"/>
      <c r="E16" s="35"/>
      <c r="F16" s="34"/>
      <c r="G16" s="39">
        <f>G17+G87+G94</f>
        <v>30941.670299999998</v>
      </c>
    </row>
    <row r="17" spans="1:7" s="37" customFormat="1" ht="36.75" customHeight="1">
      <c r="A17" s="38" t="s">
        <v>4</v>
      </c>
      <c r="B17" s="40">
        <v>703</v>
      </c>
      <c r="C17" s="41"/>
      <c r="D17" s="41"/>
      <c r="E17" s="42"/>
      <c r="F17" s="41"/>
      <c r="G17" s="43">
        <f>G18+G41+G47+G57+G67+G75+G83</f>
        <v>13243.271789999999</v>
      </c>
    </row>
    <row r="18" spans="1:7" s="37" customFormat="1" ht="21" customHeight="1">
      <c r="A18" s="44" t="s">
        <v>78</v>
      </c>
      <c r="B18" s="40">
        <v>703</v>
      </c>
      <c r="C18" s="41" t="s">
        <v>5</v>
      </c>
      <c r="D18" s="41"/>
      <c r="E18" s="42"/>
      <c r="F18" s="41"/>
      <c r="G18" s="43">
        <f>G19+G27+G31</f>
        <v>3770.05917</v>
      </c>
    </row>
    <row r="19" spans="1:7" s="37" customFormat="1" ht="36.75" customHeight="1">
      <c r="A19" s="45" t="s">
        <v>79</v>
      </c>
      <c r="B19" s="40">
        <v>703</v>
      </c>
      <c r="C19" s="41" t="s">
        <v>5</v>
      </c>
      <c r="D19" s="41" t="s">
        <v>6</v>
      </c>
      <c r="E19" s="42"/>
      <c r="F19" s="41"/>
      <c r="G19" s="43">
        <f>G20+G22</f>
        <v>2703.75495</v>
      </c>
    </row>
    <row r="20" spans="1:7" s="37" customFormat="1" ht="31.5" customHeight="1">
      <c r="A20" s="45" t="s">
        <v>80</v>
      </c>
      <c r="B20" s="40">
        <v>703</v>
      </c>
      <c r="C20" s="41" t="s">
        <v>5</v>
      </c>
      <c r="D20" s="41" t="s">
        <v>6</v>
      </c>
      <c r="E20" s="42" t="s">
        <v>85</v>
      </c>
      <c r="F20" s="41"/>
      <c r="G20" s="43">
        <f>G21</f>
        <v>1471.69006</v>
      </c>
    </row>
    <row r="21" spans="1:11" s="51" customFormat="1" ht="60" customHeight="1">
      <c r="A21" s="46" t="s">
        <v>58</v>
      </c>
      <c r="B21" s="47">
        <v>703</v>
      </c>
      <c r="C21" s="48" t="s">
        <v>5</v>
      </c>
      <c r="D21" s="48" t="s">
        <v>6</v>
      </c>
      <c r="E21" s="49" t="s">
        <v>86</v>
      </c>
      <c r="F21" s="48" t="s">
        <v>16</v>
      </c>
      <c r="G21" s="50">
        <v>1471.69006</v>
      </c>
      <c r="J21" s="52"/>
      <c r="K21" s="53"/>
    </row>
    <row r="22" spans="1:11" s="51" customFormat="1" ht="22.5" customHeight="1">
      <c r="A22" s="54" t="s">
        <v>81</v>
      </c>
      <c r="B22" s="47">
        <v>703</v>
      </c>
      <c r="C22" s="48" t="s">
        <v>5</v>
      </c>
      <c r="D22" s="48" t="s">
        <v>6</v>
      </c>
      <c r="E22" s="49" t="s">
        <v>83</v>
      </c>
      <c r="F22" s="48"/>
      <c r="G22" s="50">
        <f>G23</f>
        <v>1232.06489</v>
      </c>
      <c r="J22" s="52"/>
      <c r="K22" s="53"/>
    </row>
    <row r="23" spans="1:11" s="51" customFormat="1" ht="22.5" customHeight="1">
      <c r="A23" s="54" t="s">
        <v>82</v>
      </c>
      <c r="B23" s="47">
        <v>703</v>
      </c>
      <c r="C23" s="48" t="s">
        <v>5</v>
      </c>
      <c r="D23" s="48" t="s">
        <v>6</v>
      </c>
      <c r="E23" s="49" t="s">
        <v>87</v>
      </c>
      <c r="F23" s="48"/>
      <c r="G23" s="50">
        <f>G24+G25+G26</f>
        <v>1232.06489</v>
      </c>
      <c r="J23" s="52"/>
      <c r="K23" s="53"/>
    </row>
    <row r="24" spans="1:11" s="51" customFormat="1" ht="56.25" customHeight="1">
      <c r="A24" s="46" t="s">
        <v>59</v>
      </c>
      <c r="B24" s="47">
        <v>703</v>
      </c>
      <c r="C24" s="48" t="s">
        <v>5</v>
      </c>
      <c r="D24" s="48" t="s">
        <v>6</v>
      </c>
      <c r="E24" s="49" t="s">
        <v>88</v>
      </c>
      <c r="F24" s="48" t="s">
        <v>16</v>
      </c>
      <c r="G24" s="50">
        <v>1103.64289</v>
      </c>
      <c r="J24" s="52"/>
      <c r="K24" s="53"/>
    </row>
    <row r="25" spans="1:11" s="51" customFormat="1" ht="30.75" customHeight="1">
      <c r="A25" s="55" t="s">
        <v>84</v>
      </c>
      <c r="B25" s="47">
        <v>703</v>
      </c>
      <c r="C25" s="48" t="s">
        <v>5</v>
      </c>
      <c r="D25" s="48" t="s">
        <v>6</v>
      </c>
      <c r="E25" s="49" t="s">
        <v>89</v>
      </c>
      <c r="F25" s="48" t="s">
        <v>17</v>
      </c>
      <c r="G25" s="50">
        <v>58.114</v>
      </c>
      <c r="J25" s="52"/>
      <c r="K25" s="53"/>
    </row>
    <row r="26" spans="1:11" s="51" customFormat="1" ht="30.75" customHeight="1">
      <c r="A26" s="56" t="s">
        <v>152</v>
      </c>
      <c r="B26" s="47">
        <v>703</v>
      </c>
      <c r="C26" s="48" t="s">
        <v>5</v>
      </c>
      <c r="D26" s="48" t="s">
        <v>6</v>
      </c>
      <c r="E26" s="49" t="s">
        <v>153</v>
      </c>
      <c r="F26" s="48" t="s">
        <v>16</v>
      </c>
      <c r="G26" s="50">
        <v>70.308</v>
      </c>
      <c r="J26" s="52"/>
      <c r="K26" s="53"/>
    </row>
    <row r="27" spans="1:11" s="51" customFormat="1" ht="30.75" customHeight="1">
      <c r="A27" s="57" t="s">
        <v>90</v>
      </c>
      <c r="B27" s="47">
        <v>703</v>
      </c>
      <c r="C27" s="48" t="s">
        <v>5</v>
      </c>
      <c r="D27" s="48" t="s">
        <v>24</v>
      </c>
      <c r="E27" s="49"/>
      <c r="F27" s="48"/>
      <c r="G27" s="50">
        <f>G28</f>
        <v>113</v>
      </c>
      <c r="J27" s="52"/>
      <c r="K27" s="53"/>
    </row>
    <row r="28" spans="1:11" s="51" customFormat="1" ht="30.75" customHeight="1">
      <c r="A28" s="54" t="s">
        <v>81</v>
      </c>
      <c r="B28" s="47">
        <v>703</v>
      </c>
      <c r="C28" s="48" t="s">
        <v>5</v>
      </c>
      <c r="D28" s="48" t="s">
        <v>24</v>
      </c>
      <c r="E28" s="49" t="s">
        <v>83</v>
      </c>
      <c r="F28" s="48"/>
      <c r="G28" s="50">
        <f>G29</f>
        <v>113</v>
      </c>
      <c r="J28" s="52"/>
      <c r="K28" s="53"/>
    </row>
    <row r="29" spans="1:11" s="51" customFormat="1" ht="18" customHeight="1">
      <c r="A29" s="54" t="s">
        <v>82</v>
      </c>
      <c r="B29" s="47">
        <v>703</v>
      </c>
      <c r="C29" s="48" t="s">
        <v>5</v>
      </c>
      <c r="D29" s="48" t="s">
        <v>24</v>
      </c>
      <c r="E29" s="49" t="s">
        <v>87</v>
      </c>
      <c r="F29" s="48"/>
      <c r="G29" s="50">
        <f>G30</f>
        <v>113</v>
      </c>
      <c r="J29" s="52"/>
      <c r="K29" s="53"/>
    </row>
    <row r="30" spans="1:11" s="37" customFormat="1" ht="45.75" customHeight="1">
      <c r="A30" s="58" t="s">
        <v>25</v>
      </c>
      <c r="B30" s="47">
        <v>703</v>
      </c>
      <c r="C30" s="48" t="s">
        <v>5</v>
      </c>
      <c r="D30" s="48" t="s">
        <v>24</v>
      </c>
      <c r="E30" s="49" t="s">
        <v>91</v>
      </c>
      <c r="F30" s="48" t="s">
        <v>19</v>
      </c>
      <c r="G30" s="59">
        <v>113</v>
      </c>
      <c r="J30" s="60"/>
      <c r="K30" s="60"/>
    </row>
    <row r="31" spans="1:11" s="37" customFormat="1" ht="20.25" customHeight="1">
      <c r="A31" s="45" t="s">
        <v>92</v>
      </c>
      <c r="B31" s="47">
        <v>703</v>
      </c>
      <c r="C31" s="48" t="s">
        <v>5</v>
      </c>
      <c r="D31" s="48" t="s">
        <v>12</v>
      </c>
      <c r="E31" s="49"/>
      <c r="F31" s="48"/>
      <c r="G31" s="59">
        <f>G32</f>
        <v>953.3042199999999</v>
      </c>
      <c r="J31" s="60"/>
      <c r="K31" s="60"/>
    </row>
    <row r="32" spans="1:11" s="37" customFormat="1" ht="15.75" customHeight="1">
      <c r="A32" s="54" t="s">
        <v>81</v>
      </c>
      <c r="B32" s="47">
        <v>703</v>
      </c>
      <c r="C32" s="48" t="s">
        <v>5</v>
      </c>
      <c r="D32" s="48" t="s">
        <v>12</v>
      </c>
      <c r="E32" s="49" t="s">
        <v>83</v>
      </c>
      <c r="F32" s="48"/>
      <c r="G32" s="59">
        <f>G33</f>
        <v>953.3042199999999</v>
      </c>
      <c r="J32" s="60"/>
      <c r="K32" s="60"/>
    </row>
    <row r="33" spans="1:11" s="37" customFormat="1" ht="18" customHeight="1">
      <c r="A33" s="54" t="s">
        <v>82</v>
      </c>
      <c r="B33" s="47">
        <v>703</v>
      </c>
      <c r="C33" s="48" t="s">
        <v>5</v>
      </c>
      <c r="D33" s="48" t="s">
        <v>12</v>
      </c>
      <c r="E33" s="49" t="s">
        <v>87</v>
      </c>
      <c r="F33" s="48"/>
      <c r="G33" s="59">
        <f>G34+G36+G37+G38+G35+G39+G40</f>
        <v>953.3042199999999</v>
      </c>
      <c r="J33" s="60"/>
      <c r="K33" s="60"/>
    </row>
    <row r="34" spans="1:11" s="37" customFormat="1" ht="30.75" customHeight="1">
      <c r="A34" s="46" t="s">
        <v>26</v>
      </c>
      <c r="B34" s="47">
        <v>703</v>
      </c>
      <c r="C34" s="48" t="s">
        <v>5</v>
      </c>
      <c r="D34" s="48" t="s">
        <v>12</v>
      </c>
      <c r="E34" s="49" t="s">
        <v>95</v>
      </c>
      <c r="F34" s="48" t="s">
        <v>17</v>
      </c>
      <c r="G34" s="50">
        <v>619.9485</v>
      </c>
      <c r="J34" s="60"/>
      <c r="K34" s="60"/>
    </row>
    <row r="35" spans="1:11" s="37" customFormat="1" ht="30.75" customHeight="1">
      <c r="A35" s="61" t="s">
        <v>26</v>
      </c>
      <c r="B35" s="47">
        <v>703</v>
      </c>
      <c r="C35" s="48" t="s">
        <v>5</v>
      </c>
      <c r="D35" s="48" t="s">
        <v>12</v>
      </c>
      <c r="E35" s="49" t="s">
        <v>154</v>
      </c>
      <c r="F35" s="48" t="s">
        <v>142</v>
      </c>
      <c r="G35" s="50">
        <v>2.43027</v>
      </c>
      <c r="J35" s="60"/>
      <c r="K35" s="60"/>
    </row>
    <row r="36" spans="1:11" s="37" customFormat="1" ht="17.25" customHeight="1">
      <c r="A36" s="46" t="s">
        <v>46</v>
      </c>
      <c r="B36" s="47">
        <v>703</v>
      </c>
      <c r="C36" s="48" t="s">
        <v>5</v>
      </c>
      <c r="D36" s="48" t="s">
        <v>12</v>
      </c>
      <c r="E36" s="49" t="s">
        <v>95</v>
      </c>
      <c r="F36" s="48" t="s">
        <v>18</v>
      </c>
      <c r="G36" s="50">
        <v>100.3125</v>
      </c>
      <c r="I36" s="53"/>
      <c r="J36" s="60"/>
      <c r="K36" s="60"/>
    </row>
    <row r="37" spans="1:11" s="37" customFormat="1" ht="43.5" customHeight="1">
      <c r="A37" s="62" t="s">
        <v>93</v>
      </c>
      <c r="B37" s="47">
        <v>703</v>
      </c>
      <c r="C37" s="48" t="s">
        <v>5</v>
      </c>
      <c r="D37" s="48" t="s">
        <v>12</v>
      </c>
      <c r="E37" s="49" t="s">
        <v>96</v>
      </c>
      <c r="F37" s="48" t="s">
        <v>17</v>
      </c>
      <c r="G37" s="50">
        <v>50.46895</v>
      </c>
      <c r="I37" s="53"/>
      <c r="J37" s="60"/>
      <c r="K37" s="60"/>
    </row>
    <row r="38" spans="1:9" s="37" customFormat="1" ht="22.5" customHeight="1">
      <c r="A38" s="63" t="s">
        <v>94</v>
      </c>
      <c r="B38" s="47">
        <v>703</v>
      </c>
      <c r="C38" s="48" t="s">
        <v>5</v>
      </c>
      <c r="D38" s="48" t="s">
        <v>12</v>
      </c>
      <c r="E38" s="49" t="s">
        <v>97</v>
      </c>
      <c r="F38" s="48" t="s">
        <v>18</v>
      </c>
      <c r="G38" s="50">
        <v>5.089</v>
      </c>
      <c r="I38" s="53"/>
    </row>
    <row r="39" spans="1:9" s="37" customFormat="1" ht="22.5" customHeight="1">
      <c r="A39" s="64" t="s">
        <v>155</v>
      </c>
      <c r="B39" s="47">
        <v>703</v>
      </c>
      <c r="C39" s="48" t="s">
        <v>5</v>
      </c>
      <c r="D39" s="48" t="s">
        <v>12</v>
      </c>
      <c r="E39" s="49" t="s">
        <v>156</v>
      </c>
      <c r="F39" s="48" t="s">
        <v>17</v>
      </c>
      <c r="G39" s="50">
        <v>29.4</v>
      </c>
      <c r="I39" s="53"/>
    </row>
    <row r="40" spans="1:9" s="37" customFormat="1" ht="22.5" customHeight="1">
      <c r="A40" s="64" t="s">
        <v>157</v>
      </c>
      <c r="B40" s="47">
        <v>703</v>
      </c>
      <c r="C40" s="48" t="s">
        <v>5</v>
      </c>
      <c r="D40" s="48" t="s">
        <v>12</v>
      </c>
      <c r="E40" s="49" t="s">
        <v>158</v>
      </c>
      <c r="F40" s="48" t="s">
        <v>17</v>
      </c>
      <c r="G40" s="50">
        <v>145.655</v>
      </c>
      <c r="I40" s="53"/>
    </row>
    <row r="41" spans="1:9" s="37" customFormat="1" ht="18.75" customHeight="1">
      <c r="A41" s="45" t="s">
        <v>98</v>
      </c>
      <c r="B41" s="47">
        <v>703</v>
      </c>
      <c r="C41" s="48" t="s">
        <v>7</v>
      </c>
      <c r="D41" s="48"/>
      <c r="E41" s="65"/>
      <c r="F41" s="48"/>
      <c r="G41" s="50">
        <f>G42</f>
        <v>253.1</v>
      </c>
      <c r="I41" s="53"/>
    </row>
    <row r="42" spans="1:9" s="37" customFormat="1" ht="18" customHeight="1">
      <c r="A42" s="45" t="s">
        <v>99</v>
      </c>
      <c r="B42" s="47">
        <v>703</v>
      </c>
      <c r="C42" s="48" t="s">
        <v>7</v>
      </c>
      <c r="D42" s="48" t="s">
        <v>8</v>
      </c>
      <c r="E42" s="65"/>
      <c r="F42" s="48"/>
      <c r="G42" s="50">
        <f>G43</f>
        <v>253.1</v>
      </c>
      <c r="I42" s="53"/>
    </row>
    <row r="43" spans="1:9" s="37" customFormat="1" ht="18.75" customHeight="1">
      <c r="A43" s="54" t="s">
        <v>81</v>
      </c>
      <c r="B43" s="47">
        <v>703</v>
      </c>
      <c r="C43" s="48" t="s">
        <v>7</v>
      </c>
      <c r="D43" s="48" t="s">
        <v>8</v>
      </c>
      <c r="E43" s="66">
        <v>99</v>
      </c>
      <c r="F43" s="48"/>
      <c r="G43" s="50">
        <f>G44</f>
        <v>253.1</v>
      </c>
      <c r="I43" s="53"/>
    </row>
    <row r="44" spans="1:9" s="37" customFormat="1" ht="19.5" customHeight="1">
      <c r="A44" s="54" t="s">
        <v>82</v>
      </c>
      <c r="B44" s="47">
        <v>703</v>
      </c>
      <c r="C44" s="48" t="s">
        <v>7</v>
      </c>
      <c r="D44" s="48" t="s">
        <v>8</v>
      </c>
      <c r="E44" s="65" t="s">
        <v>87</v>
      </c>
      <c r="F44" s="48"/>
      <c r="G44" s="50">
        <f>G45+G46</f>
        <v>253.1</v>
      </c>
      <c r="I44" s="53"/>
    </row>
    <row r="45" spans="1:7" s="37" customFormat="1" ht="48" customHeight="1">
      <c r="A45" s="67" t="s">
        <v>27</v>
      </c>
      <c r="B45" s="47">
        <v>703</v>
      </c>
      <c r="C45" s="48" t="s">
        <v>7</v>
      </c>
      <c r="D45" s="48" t="s">
        <v>8</v>
      </c>
      <c r="E45" s="49" t="s">
        <v>28</v>
      </c>
      <c r="F45" s="48" t="s">
        <v>16</v>
      </c>
      <c r="G45" s="50">
        <v>239.76727</v>
      </c>
    </row>
    <row r="46" spans="1:7" s="37" customFormat="1" ht="57" customHeight="1">
      <c r="A46" s="67" t="s">
        <v>29</v>
      </c>
      <c r="B46" s="47">
        <v>703</v>
      </c>
      <c r="C46" s="48" t="s">
        <v>7</v>
      </c>
      <c r="D46" s="48" t="s">
        <v>8</v>
      </c>
      <c r="E46" s="49" t="s">
        <v>28</v>
      </c>
      <c r="F46" s="48" t="s">
        <v>17</v>
      </c>
      <c r="G46" s="50">
        <v>13.33273</v>
      </c>
    </row>
    <row r="47" spans="1:7" s="37" customFormat="1" ht="19.5" customHeight="1">
      <c r="A47" s="45" t="s">
        <v>100</v>
      </c>
      <c r="B47" s="47">
        <v>703</v>
      </c>
      <c r="C47" s="48" t="s">
        <v>8</v>
      </c>
      <c r="D47" s="48"/>
      <c r="E47" s="49"/>
      <c r="F47" s="48"/>
      <c r="G47" s="50">
        <f>G48</f>
        <v>612.01652</v>
      </c>
    </row>
    <row r="48" spans="1:7" s="37" customFormat="1" ht="30" customHeight="1">
      <c r="A48" s="45" t="s">
        <v>101</v>
      </c>
      <c r="B48" s="47">
        <v>703</v>
      </c>
      <c r="C48" s="48" t="s">
        <v>8</v>
      </c>
      <c r="D48" s="48" t="s">
        <v>13</v>
      </c>
      <c r="E48" s="49"/>
      <c r="F48" s="48"/>
      <c r="G48" s="50">
        <f>G49</f>
        <v>612.01652</v>
      </c>
    </row>
    <row r="49" spans="1:7" s="37" customFormat="1" ht="32.25" customHeight="1">
      <c r="A49" s="62" t="s">
        <v>147</v>
      </c>
      <c r="B49" s="68" t="s">
        <v>30</v>
      </c>
      <c r="C49" s="48" t="s">
        <v>8</v>
      </c>
      <c r="D49" s="48" t="s">
        <v>13</v>
      </c>
      <c r="E49" s="49" t="s">
        <v>6</v>
      </c>
      <c r="F49" s="48"/>
      <c r="G49" s="50">
        <f>G50+G53</f>
        <v>612.01652</v>
      </c>
    </row>
    <row r="50" spans="1:7" s="37" customFormat="1" ht="29.25" customHeight="1">
      <c r="A50" s="62" t="s">
        <v>102</v>
      </c>
      <c r="B50" s="47">
        <v>703</v>
      </c>
      <c r="C50" s="48" t="s">
        <v>8</v>
      </c>
      <c r="D50" s="48" t="s">
        <v>13</v>
      </c>
      <c r="E50" s="49" t="s">
        <v>105</v>
      </c>
      <c r="F50" s="48"/>
      <c r="G50" s="50">
        <f>G51+G52</f>
        <v>394.60294</v>
      </c>
    </row>
    <row r="51" spans="1:7" s="37" customFormat="1" ht="29.25" customHeight="1">
      <c r="A51" s="69" t="s">
        <v>31</v>
      </c>
      <c r="B51" s="47">
        <v>703</v>
      </c>
      <c r="C51" s="48" t="s">
        <v>8</v>
      </c>
      <c r="D51" s="48" t="s">
        <v>13</v>
      </c>
      <c r="E51" s="49" t="s">
        <v>32</v>
      </c>
      <c r="F51" s="48" t="s">
        <v>17</v>
      </c>
      <c r="G51" s="50">
        <v>346.60294</v>
      </c>
    </row>
    <row r="52" spans="1:7" s="37" customFormat="1" ht="29.25" customHeight="1">
      <c r="A52" s="62" t="s">
        <v>133</v>
      </c>
      <c r="B52" s="47">
        <v>703</v>
      </c>
      <c r="C52" s="48" t="s">
        <v>8</v>
      </c>
      <c r="D52" s="48" t="s">
        <v>13</v>
      </c>
      <c r="E52" s="49" t="s">
        <v>134</v>
      </c>
      <c r="F52" s="48" t="s">
        <v>17</v>
      </c>
      <c r="G52" s="50">
        <v>48</v>
      </c>
    </row>
    <row r="53" spans="1:7" s="37" customFormat="1" ht="29.25" customHeight="1">
      <c r="A53" s="62" t="s">
        <v>103</v>
      </c>
      <c r="B53" s="47">
        <v>703</v>
      </c>
      <c r="C53" s="48" t="s">
        <v>8</v>
      </c>
      <c r="D53" s="48" t="s">
        <v>13</v>
      </c>
      <c r="E53" s="49" t="s">
        <v>106</v>
      </c>
      <c r="F53" s="48"/>
      <c r="G53" s="50">
        <f>G54+G56+G55</f>
        <v>217.41358000000002</v>
      </c>
    </row>
    <row r="54" spans="1:7" s="37" customFormat="1" ht="34.5" customHeight="1">
      <c r="A54" s="46" t="s">
        <v>33</v>
      </c>
      <c r="B54" s="47">
        <v>703</v>
      </c>
      <c r="C54" s="48" t="s">
        <v>8</v>
      </c>
      <c r="D54" s="48" t="s">
        <v>13</v>
      </c>
      <c r="E54" s="49" t="s">
        <v>34</v>
      </c>
      <c r="F54" s="48" t="s">
        <v>17</v>
      </c>
      <c r="G54" s="50">
        <v>138.70758</v>
      </c>
    </row>
    <row r="55" spans="1:7" s="37" customFormat="1" ht="34.5" customHeight="1">
      <c r="A55" s="46" t="s">
        <v>138</v>
      </c>
      <c r="B55" s="47">
        <v>703</v>
      </c>
      <c r="C55" s="48" t="s">
        <v>8</v>
      </c>
      <c r="D55" s="48" t="s">
        <v>13</v>
      </c>
      <c r="E55" s="49" t="s">
        <v>139</v>
      </c>
      <c r="F55" s="48" t="s">
        <v>17</v>
      </c>
      <c r="G55" s="50">
        <v>54.186</v>
      </c>
    </row>
    <row r="56" spans="1:7" s="37" customFormat="1" ht="42" customHeight="1">
      <c r="A56" s="62" t="s">
        <v>104</v>
      </c>
      <c r="B56" s="47">
        <v>703</v>
      </c>
      <c r="C56" s="48" t="s">
        <v>8</v>
      </c>
      <c r="D56" s="48" t="s">
        <v>13</v>
      </c>
      <c r="E56" s="70" t="s">
        <v>107</v>
      </c>
      <c r="F56" s="48" t="s">
        <v>17</v>
      </c>
      <c r="G56" s="50">
        <v>24.52</v>
      </c>
    </row>
    <row r="57" spans="1:7" s="37" customFormat="1" ht="27.75" customHeight="1">
      <c r="A57" s="71" t="s">
        <v>108</v>
      </c>
      <c r="B57" s="68" t="s">
        <v>111</v>
      </c>
      <c r="C57" s="48" t="s">
        <v>10</v>
      </c>
      <c r="D57" s="48"/>
      <c r="E57" s="70"/>
      <c r="F57" s="48"/>
      <c r="G57" s="50">
        <f>G58</f>
        <v>409.3215</v>
      </c>
    </row>
    <row r="58" spans="1:7" s="37" customFormat="1" ht="24.75" customHeight="1">
      <c r="A58" s="62" t="s">
        <v>109</v>
      </c>
      <c r="B58" s="68" t="s">
        <v>30</v>
      </c>
      <c r="C58" s="48" t="s">
        <v>10</v>
      </c>
      <c r="D58" s="48" t="s">
        <v>5</v>
      </c>
      <c r="E58" s="70"/>
      <c r="F58" s="48"/>
      <c r="G58" s="50">
        <f>G59</f>
        <v>409.3215</v>
      </c>
    </row>
    <row r="59" spans="1:7" s="37" customFormat="1" ht="22.5" customHeight="1">
      <c r="A59" s="54" t="s">
        <v>81</v>
      </c>
      <c r="B59" s="68" t="s">
        <v>30</v>
      </c>
      <c r="C59" s="48" t="s">
        <v>10</v>
      </c>
      <c r="D59" s="48" t="s">
        <v>5</v>
      </c>
      <c r="E59" s="70" t="s">
        <v>83</v>
      </c>
      <c r="F59" s="48"/>
      <c r="G59" s="50">
        <f>G60</f>
        <v>409.3215</v>
      </c>
    </row>
    <row r="60" spans="1:7" s="37" customFormat="1" ht="24" customHeight="1">
      <c r="A60" s="54" t="s">
        <v>82</v>
      </c>
      <c r="B60" s="68" t="s">
        <v>30</v>
      </c>
      <c r="C60" s="48" t="s">
        <v>10</v>
      </c>
      <c r="D60" s="48" t="s">
        <v>5</v>
      </c>
      <c r="E60" s="70" t="s">
        <v>87</v>
      </c>
      <c r="F60" s="48"/>
      <c r="G60" s="50">
        <f>G61+G62+G63+G66+G64+G65</f>
        <v>409.3215</v>
      </c>
    </row>
    <row r="61" spans="1:7" s="37" customFormat="1" ht="47.25" customHeight="1">
      <c r="A61" s="62" t="s">
        <v>110</v>
      </c>
      <c r="B61" s="47">
        <v>703</v>
      </c>
      <c r="C61" s="48" t="s">
        <v>10</v>
      </c>
      <c r="D61" s="48" t="s">
        <v>5</v>
      </c>
      <c r="E61" s="72" t="s">
        <v>35</v>
      </c>
      <c r="F61" s="48" t="s">
        <v>17</v>
      </c>
      <c r="G61" s="50">
        <v>14.64</v>
      </c>
    </row>
    <row r="62" spans="1:7" s="37" customFormat="1" ht="42.75" customHeight="1">
      <c r="A62" s="62" t="s">
        <v>36</v>
      </c>
      <c r="B62" s="47">
        <v>703</v>
      </c>
      <c r="C62" s="48" t="s">
        <v>10</v>
      </c>
      <c r="D62" s="48" t="s">
        <v>5</v>
      </c>
      <c r="E62" s="49" t="s">
        <v>37</v>
      </c>
      <c r="F62" s="48" t="s">
        <v>17</v>
      </c>
      <c r="G62" s="50">
        <v>99.42964</v>
      </c>
    </row>
    <row r="63" spans="1:7" s="37" customFormat="1" ht="42.75" customHeight="1">
      <c r="A63" s="62" t="s">
        <v>64</v>
      </c>
      <c r="B63" s="47">
        <v>703</v>
      </c>
      <c r="C63" s="48" t="s">
        <v>10</v>
      </c>
      <c r="D63" s="48" t="s">
        <v>5</v>
      </c>
      <c r="E63" s="49" t="s">
        <v>65</v>
      </c>
      <c r="F63" s="48" t="s">
        <v>17</v>
      </c>
      <c r="G63" s="50">
        <v>151.30252</v>
      </c>
    </row>
    <row r="64" spans="1:7" s="37" customFormat="1" ht="27.75" customHeight="1">
      <c r="A64" s="62" t="s">
        <v>140</v>
      </c>
      <c r="B64" s="47">
        <v>703</v>
      </c>
      <c r="C64" s="48" t="s">
        <v>10</v>
      </c>
      <c r="D64" s="48" t="s">
        <v>5</v>
      </c>
      <c r="E64" s="49" t="s">
        <v>141</v>
      </c>
      <c r="F64" s="48" t="s">
        <v>17</v>
      </c>
      <c r="G64" s="50">
        <v>20.14934</v>
      </c>
    </row>
    <row r="65" spans="1:7" s="37" customFormat="1" ht="30" customHeight="1">
      <c r="A65" s="62" t="s">
        <v>140</v>
      </c>
      <c r="B65" s="47">
        <v>703</v>
      </c>
      <c r="C65" s="48" t="s">
        <v>10</v>
      </c>
      <c r="D65" s="48" t="s">
        <v>5</v>
      </c>
      <c r="E65" s="49" t="s">
        <v>141</v>
      </c>
      <c r="F65" s="48" t="s">
        <v>18</v>
      </c>
      <c r="G65" s="50">
        <v>2</v>
      </c>
    </row>
    <row r="66" spans="1:7" s="37" customFormat="1" ht="35.25" customHeight="1">
      <c r="A66" s="62" t="s">
        <v>75</v>
      </c>
      <c r="B66" s="47">
        <v>703</v>
      </c>
      <c r="C66" s="48" t="s">
        <v>10</v>
      </c>
      <c r="D66" s="48" t="s">
        <v>5</v>
      </c>
      <c r="E66" s="49" t="s">
        <v>76</v>
      </c>
      <c r="F66" s="48" t="s">
        <v>17</v>
      </c>
      <c r="G66" s="50">
        <v>121.8</v>
      </c>
    </row>
    <row r="67" spans="1:7" s="37" customFormat="1" ht="22.5" customHeight="1">
      <c r="A67" s="73" t="s">
        <v>115</v>
      </c>
      <c r="B67" s="47">
        <v>703</v>
      </c>
      <c r="C67" s="48" t="s">
        <v>11</v>
      </c>
      <c r="D67" s="48"/>
      <c r="E67" s="72"/>
      <c r="F67" s="48"/>
      <c r="G67" s="50">
        <f>G68</f>
        <v>8009.900000000001</v>
      </c>
    </row>
    <row r="68" spans="1:7" s="37" customFormat="1" ht="21.75" customHeight="1">
      <c r="A68" s="74" t="s">
        <v>116</v>
      </c>
      <c r="B68" s="47">
        <v>703</v>
      </c>
      <c r="C68" s="48" t="s">
        <v>11</v>
      </c>
      <c r="D68" s="48" t="s">
        <v>5</v>
      </c>
      <c r="E68" s="72"/>
      <c r="F68" s="48"/>
      <c r="G68" s="50">
        <f>G69</f>
        <v>8009.900000000001</v>
      </c>
    </row>
    <row r="69" spans="1:7" s="37" customFormat="1" ht="35.25" customHeight="1">
      <c r="A69" s="62" t="s">
        <v>148</v>
      </c>
      <c r="B69" s="47">
        <v>703</v>
      </c>
      <c r="C69" s="48" t="s">
        <v>11</v>
      </c>
      <c r="D69" s="48" t="s">
        <v>5</v>
      </c>
      <c r="E69" s="49" t="s">
        <v>124</v>
      </c>
      <c r="F69" s="48"/>
      <c r="G69" s="50">
        <f>G70</f>
        <v>8009.900000000001</v>
      </c>
    </row>
    <row r="70" spans="1:7" s="37" customFormat="1" ht="19.5" customHeight="1">
      <c r="A70" s="62" t="s">
        <v>117</v>
      </c>
      <c r="B70" s="47">
        <v>703</v>
      </c>
      <c r="C70" s="48" t="s">
        <v>11</v>
      </c>
      <c r="D70" s="48" t="s">
        <v>5</v>
      </c>
      <c r="E70" s="49" t="s">
        <v>125</v>
      </c>
      <c r="F70" s="48"/>
      <c r="G70" s="50">
        <f>G71+G72+G73+G74</f>
        <v>8009.900000000001</v>
      </c>
    </row>
    <row r="71" spans="1:7" s="37" customFormat="1" ht="32.25" customHeight="1">
      <c r="A71" s="46" t="s">
        <v>48</v>
      </c>
      <c r="B71" s="47">
        <v>703</v>
      </c>
      <c r="C71" s="48" t="s">
        <v>11</v>
      </c>
      <c r="D71" s="48" t="s">
        <v>5</v>
      </c>
      <c r="E71" s="72" t="s">
        <v>51</v>
      </c>
      <c r="F71" s="48" t="s">
        <v>19</v>
      </c>
      <c r="G71" s="75">
        <v>6403.5</v>
      </c>
    </row>
    <row r="72" spans="1:7" s="37" customFormat="1" ht="41.25" customHeight="1">
      <c r="A72" s="62" t="s">
        <v>49</v>
      </c>
      <c r="B72" s="47">
        <v>703</v>
      </c>
      <c r="C72" s="48" t="s">
        <v>11</v>
      </c>
      <c r="D72" s="48" t="s">
        <v>5</v>
      </c>
      <c r="E72" s="72" t="s">
        <v>126</v>
      </c>
      <c r="F72" s="48" t="s">
        <v>19</v>
      </c>
      <c r="G72" s="75">
        <v>1401.3</v>
      </c>
    </row>
    <row r="73" spans="1:7" s="37" customFormat="1" ht="28.5" customHeight="1">
      <c r="A73" s="76" t="s">
        <v>50</v>
      </c>
      <c r="B73" s="47">
        <v>703</v>
      </c>
      <c r="C73" s="48" t="s">
        <v>11</v>
      </c>
      <c r="D73" s="48" t="s">
        <v>5</v>
      </c>
      <c r="E73" s="72" t="s">
        <v>57</v>
      </c>
      <c r="F73" s="48" t="s">
        <v>19</v>
      </c>
      <c r="G73" s="75">
        <v>73.8</v>
      </c>
    </row>
    <row r="74" spans="1:7" s="37" customFormat="1" ht="51" customHeight="1">
      <c r="A74" s="69" t="s">
        <v>52</v>
      </c>
      <c r="B74" s="47">
        <v>703</v>
      </c>
      <c r="C74" s="48" t="s">
        <v>11</v>
      </c>
      <c r="D74" s="48" t="s">
        <v>5</v>
      </c>
      <c r="E74" s="72" t="s">
        <v>135</v>
      </c>
      <c r="F74" s="48" t="s">
        <v>19</v>
      </c>
      <c r="G74" s="50">
        <v>131.3</v>
      </c>
    </row>
    <row r="75" spans="1:7" s="37" customFormat="1" ht="24" customHeight="1">
      <c r="A75" s="77" t="s">
        <v>118</v>
      </c>
      <c r="B75" s="47">
        <v>703</v>
      </c>
      <c r="C75" s="48" t="s">
        <v>13</v>
      </c>
      <c r="D75" s="48"/>
      <c r="E75" s="49"/>
      <c r="F75" s="48"/>
      <c r="G75" s="50">
        <f>G79+G76</f>
        <v>167.19134</v>
      </c>
    </row>
    <row r="76" spans="1:7" s="37" customFormat="1" ht="24" customHeight="1">
      <c r="A76" s="56" t="s">
        <v>181</v>
      </c>
      <c r="B76" s="47">
        <v>703</v>
      </c>
      <c r="C76" s="48" t="s">
        <v>13</v>
      </c>
      <c r="D76" s="48" t="s">
        <v>5</v>
      </c>
      <c r="E76" s="49"/>
      <c r="F76" s="48"/>
      <c r="G76" s="50">
        <f>G77</f>
        <v>94.65534</v>
      </c>
    </row>
    <row r="77" spans="1:7" s="37" customFormat="1" ht="24" customHeight="1">
      <c r="A77" s="56" t="s">
        <v>82</v>
      </c>
      <c r="B77" s="47">
        <v>703</v>
      </c>
      <c r="C77" s="48" t="s">
        <v>13</v>
      </c>
      <c r="D77" s="48" t="s">
        <v>5</v>
      </c>
      <c r="E77" s="49" t="s">
        <v>182</v>
      </c>
      <c r="F77" s="48"/>
      <c r="G77" s="50">
        <f>G78</f>
        <v>94.65534</v>
      </c>
    </row>
    <row r="78" spans="1:7" s="37" customFormat="1" ht="24" customHeight="1">
      <c r="A78" s="56" t="s">
        <v>183</v>
      </c>
      <c r="B78" s="47">
        <v>703</v>
      </c>
      <c r="C78" s="48" t="s">
        <v>13</v>
      </c>
      <c r="D78" s="48" t="s">
        <v>5</v>
      </c>
      <c r="E78" s="49" t="s">
        <v>184</v>
      </c>
      <c r="F78" s="48" t="s">
        <v>142</v>
      </c>
      <c r="G78" s="50">
        <v>94.65534</v>
      </c>
    </row>
    <row r="79" spans="1:7" s="37" customFormat="1" ht="19.5" customHeight="1">
      <c r="A79" s="67" t="s">
        <v>119</v>
      </c>
      <c r="B79" s="47">
        <v>703</v>
      </c>
      <c r="C79" s="48" t="s">
        <v>13</v>
      </c>
      <c r="D79" s="48" t="s">
        <v>8</v>
      </c>
      <c r="E79" s="49"/>
      <c r="F79" s="48"/>
      <c r="G79" s="50">
        <f>G80</f>
        <v>72.536</v>
      </c>
    </row>
    <row r="80" spans="1:7" s="37" customFormat="1" ht="35.25" customHeight="1">
      <c r="A80" s="62" t="s">
        <v>120</v>
      </c>
      <c r="B80" s="47">
        <v>703</v>
      </c>
      <c r="C80" s="48" t="s">
        <v>13</v>
      </c>
      <c r="D80" s="48" t="s">
        <v>8</v>
      </c>
      <c r="E80" s="49" t="s">
        <v>11</v>
      </c>
      <c r="F80" s="48"/>
      <c r="G80" s="50">
        <f>G81</f>
        <v>72.536</v>
      </c>
    </row>
    <row r="81" spans="1:7" s="37" customFormat="1" ht="19.5" customHeight="1" thickBot="1">
      <c r="A81" s="62" t="s">
        <v>121</v>
      </c>
      <c r="B81" s="47">
        <v>703</v>
      </c>
      <c r="C81" s="48" t="s">
        <v>13</v>
      </c>
      <c r="D81" s="48" t="s">
        <v>8</v>
      </c>
      <c r="E81" s="49" t="s">
        <v>127</v>
      </c>
      <c r="F81" s="48"/>
      <c r="G81" s="50">
        <v>72.536</v>
      </c>
    </row>
    <row r="82" spans="1:7" s="37" customFormat="1" ht="30" customHeight="1">
      <c r="A82" s="78" t="s">
        <v>53</v>
      </c>
      <c r="B82" s="47">
        <v>703</v>
      </c>
      <c r="C82" s="48" t="s">
        <v>13</v>
      </c>
      <c r="D82" s="48" t="s">
        <v>8</v>
      </c>
      <c r="E82" s="49" t="s">
        <v>54</v>
      </c>
      <c r="F82" s="48" t="s">
        <v>19</v>
      </c>
      <c r="G82" s="50">
        <v>72.536</v>
      </c>
    </row>
    <row r="83" spans="1:7" s="37" customFormat="1" ht="21" customHeight="1">
      <c r="A83" s="79" t="s">
        <v>122</v>
      </c>
      <c r="B83" s="47">
        <v>703</v>
      </c>
      <c r="C83" s="48" t="s">
        <v>77</v>
      </c>
      <c r="D83" s="48"/>
      <c r="E83" s="49"/>
      <c r="F83" s="48"/>
      <c r="G83" s="50">
        <f>G84</f>
        <v>21.68326</v>
      </c>
    </row>
    <row r="84" spans="1:7" s="37" customFormat="1" ht="17.25" customHeight="1">
      <c r="A84" s="80" t="s">
        <v>123</v>
      </c>
      <c r="B84" s="47">
        <v>703</v>
      </c>
      <c r="C84" s="48" t="s">
        <v>77</v>
      </c>
      <c r="D84" s="48" t="s">
        <v>5</v>
      </c>
      <c r="E84" s="49"/>
      <c r="F84" s="48"/>
      <c r="G84" s="50">
        <f>G85</f>
        <v>21.68326</v>
      </c>
    </row>
    <row r="85" spans="1:7" s="37" customFormat="1" ht="31.5" customHeight="1">
      <c r="A85" s="81" t="s">
        <v>149</v>
      </c>
      <c r="B85" s="47">
        <v>703</v>
      </c>
      <c r="C85" s="48" t="s">
        <v>77</v>
      </c>
      <c r="D85" s="48" t="s">
        <v>5</v>
      </c>
      <c r="E85" s="49" t="s">
        <v>9</v>
      </c>
      <c r="F85" s="48"/>
      <c r="G85" s="50">
        <f>G86</f>
        <v>21.68326</v>
      </c>
    </row>
    <row r="86" spans="1:7" s="37" customFormat="1" ht="33.75" customHeight="1">
      <c r="A86" s="56" t="s">
        <v>185</v>
      </c>
      <c r="B86" s="47">
        <v>703</v>
      </c>
      <c r="C86" s="48" t="s">
        <v>77</v>
      </c>
      <c r="D86" s="48" t="s">
        <v>5</v>
      </c>
      <c r="E86" s="72" t="s">
        <v>186</v>
      </c>
      <c r="F86" s="48" t="s">
        <v>17</v>
      </c>
      <c r="G86" s="75">
        <v>21.68326</v>
      </c>
    </row>
    <row r="87" spans="1:7" s="37" customFormat="1" ht="21" customHeight="1">
      <c r="A87" s="38" t="s">
        <v>47</v>
      </c>
      <c r="B87" s="40">
        <v>703</v>
      </c>
      <c r="C87" s="41" t="s">
        <v>69</v>
      </c>
      <c r="D87" s="41" t="s">
        <v>69</v>
      </c>
      <c r="E87" s="42" t="s">
        <v>70</v>
      </c>
      <c r="F87" s="41" t="s">
        <v>71</v>
      </c>
      <c r="G87" s="43">
        <f>G88</f>
        <v>1767.21864</v>
      </c>
    </row>
    <row r="88" spans="1:9" s="37" customFormat="1" ht="24.75" customHeight="1">
      <c r="A88" s="45" t="s">
        <v>92</v>
      </c>
      <c r="B88" s="47">
        <v>703</v>
      </c>
      <c r="C88" s="48" t="s">
        <v>5</v>
      </c>
      <c r="D88" s="48" t="s">
        <v>12</v>
      </c>
      <c r="E88" s="42"/>
      <c r="F88" s="41"/>
      <c r="G88" s="43">
        <f>G89</f>
        <v>1767.21864</v>
      </c>
      <c r="I88" s="82"/>
    </row>
    <row r="89" spans="1:9" s="37" customFormat="1" ht="21.75" customHeight="1">
      <c r="A89" s="56" t="s">
        <v>81</v>
      </c>
      <c r="B89" s="40">
        <v>703</v>
      </c>
      <c r="C89" s="41" t="s">
        <v>5</v>
      </c>
      <c r="D89" s="41" t="s">
        <v>12</v>
      </c>
      <c r="E89" s="42" t="s">
        <v>83</v>
      </c>
      <c r="F89" s="41"/>
      <c r="G89" s="43">
        <f>G90</f>
        <v>1767.21864</v>
      </c>
      <c r="I89" s="82"/>
    </row>
    <row r="90" spans="1:9" s="37" customFormat="1" ht="24.75" customHeight="1">
      <c r="A90" s="56" t="s">
        <v>82</v>
      </c>
      <c r="B90" s="40">
        <v>703</v>
      </c>
      <c r="C90" s="41" t="s">
        <v>5</v>
      </c>
      <c r="D90" s="41" t="s">
        <v>12</v>
      </c>
      <c r="E90" s="42" t="s">
        <v>87</v>
      </c>
      <c r="F90" s="41"/>
      <c r="G90" s="43">
        <f>G91+G92+G93</f>
        <v>1767.21864</v>
      </c>
      <c r="I90" s="82"/>
    </row>
    <row r="91" spans="1:9" s="37" customFormat="1" ht="35.25" customHeight="1">
      <c r="A91" s="67" t="s">
        <v>60</v>
      </c>
      <c r="B91" s="47">
        <v>703</v>
      </c>
      <c r="C91" s="48" t="s">
        <v>5</v>
      </c>
      <c r="D91" s="48" t="s">
        <v>12</v>
      </c>
      <c r="E91" s="83" t="s">
        <v>63</v>
      </c>
      <c r="F91" s="48" t="s">
        <v>16</v>
      </c>
      <c r="G91" s="84">
        <v>1751.78114</v>
      </c>
      <c r="I91" s="60"/>
    </row>
    <row r="92" spans="1:9" s="37" customFormat="1" ht="20.25" customHeight="1">
      <c r="A92" s="67" t="s">
        <v>45</v>
      </c>
      <c r="B92" s="47">
        <v>703</v>
      </c>
      <c r="C92" s="48" t="s">
        <v>5</v>
      </c>
      <c r="D92" s="48" t="s">
        <v>12</v>
      </c>
      <c r="E92" s="83" t="s">
        <v>63</v>
      </c>
      <c r="F92" s="48" t="s">
        <v>17</v>
      </c>
      <c r="G92" s="84">
        <v>15</v>
      </c>
      <c r="I92" s="60"/>
    </row>
    <row r="93" spans="1:9" s="37" customFormat="1" ht="22.5" customHeight="1">
      <c r="A93" s="67" t="s">
        <v>137</v>
      </c>
      <c r="B93" s="47">
        <v>703</v>
      </c>
      <c r="C93" s="48" t="s">
        <v>5</v>
      </c>
      <c r="D93" s="48" t="s">
        <v>12</v>
      </c>
      <c r="E93" s="83" t="s">
        <v>63</v>
      </c>
      <c r="F93" s="48" t="s">
        <v>18</v>
      </c>
      <c r="G93" s="85">
        <v>0.4375</v>
      </c>
      <c r="I93" s="60"/>
    </row>
    <row r="94" spans="1:9" s="37" customFormat="1" ht="31.5" customHeight="1">
      <c r="A94" s="38" t="s">
        <v>43</v>
      </c>
      <c r="B94" s="40">
        <v>703</v>
      </c>
      <c r="C94" s="41" t="s">
        <v>69</v>
      </c>
      <c r="D94" s="41" t="s">
        <v>69</v>
      </c>
      <c r="E94" s="86" t="s">
        <v>70</v>
      </c>
      <c r="F94" s="41" t="s">
        <v>71</v>
      </c>
      <c r="G94" s="43">
        <f>G95+G101+G126</f>
        <v>15931.17987</v>
      </c>
      <c r="I94" s="60"/>
    </row>
    <row r="95" spans="1:9" s="37" customFormat="1" ht="19.5" customHeight="1">
      <c r="A95" s="45" t="s">
        <v>92</v>
      </c>
      <c r="B95" s="47">
        <v>703</v>
      </c>
      <c r="C95" s="48" t="s">
        <v>5</v>
      </c>
      <c r="D95" s="48" t="s">
        <v>12</v>
      </c>
      <c r="E95" s="42"/>
      <c r="F95" s="41"/>
      <c r="G95" s="43">
        <f>G96</f>
        <v>6015.15874</v>
      </c>
      <c r="I95" s="87"/>
    </row>
    <row r="96" spans="1:9" s="37" customFormat="1" ht="21" customHeight="1">
      <c r="A96" s="56" t="s">
        <v>81</v>
      </c>
      <c r="B96" s="40">
        <v>703</v>
      </c>
      <c r="C96" s="41" t="s">
        <v>5</v>
      </c>
      <c r="D96" s="41" t="s">
        <v>12</v>
      </c>
      <c r="E96" s="42" t="s">
        <v>83</v>
      </c>
      <c r="F96" s="41"/>
      <c r="G96" s="43">
        <f>G97</f>
        <v>6015.15874</v>
      </c>
      <c r="I96" s="88"/>
    </row>
    <row r="97" spans="1:9" s="37" customFormat="1" ht="21.75" customHeight="1">
      <c r="A97" s="56" t="s">
        <v>82</v>
      </c>
      <c r="B97" s="40">
        <v>703</v>
      </c>
      <c r="C97" s="41" t="s">
        <v>5</v>
      </c>
      <c r="D97" s="41" t="s">
        <v>12</v>
      </c>
      <c r="E97" s="42" t="s">
        <v>87</v>
      </c>
      <c r="F97" s="41"/>
      <c r="G97" s="43">
        <f>G98+G99+G100</f>
        <v>6015.15874</v>
      </c>
      <c r="I97" s="88"/>
    </row>
    <row r="98" spans="1:9" s="37" customFormat="1" ht="27" customHeight="1">
      <c r="A98" s="46" t="s">
        <v>44</v>
      </c>
      <c r="B98" s="47">
        <v>703</v>
      </c>
      <c r="C98" s="48" t="s">
        <v>5</v>
      </c>
      <c r="D98" s="48" t="s">
        <v>12</v>
      </c>
      <c r="E98" s="72" t="s">
        <v>62</v>
      </c>
      <c r="F98" s="48" t="s">
        <v>16</v>
      </c>
      <c r="G98" s="75">
        <v>4338.3056</v>
      </c>
      <c r="I98" s="88"/>
    </row>
    <row r="99" spans="1:9" s="37" customFormat="1" ht="27" customHeight="1">
      <c r="A99" s="46" t="s">
        <v>45</v>
      </c>
      <c r="B99" s="47">
        <v>703</v>
      </c>
      <c r="C99" s="48" t="s">
        <v>5</v>
      </c>
      <c r="D99" s="48" t="s">
        <v>12</v>
      </c>
      <c r="E99" s="72" t="s">
        <v>62</v>
      </c>
      <c r="F99" s="48" t="s">
        <v>17</v>
      </c>
      <c r="G99" s="75">
        <v>1665.22228</v>
      </c>
      <c r="I99" s="88"/>
    </row>
    <row r="100" spans="1:7" s="89" customFormat="1" ht="29.25" customHeight="1">
      <c r="A100" s="46" t="s">
        <v>46</v>
      </c>
      <c r="B100" s="47">
        <v>703</v>
      </c>
      <c r="C100" s="48" t="s">
        <v>5</v>
      </c>
      <c r="D100" s="48" t="s">
        <v>12</v>
      </c>
      <c r="E100" s="72" t="s">
        <v>62</v>
      </c>
      <c r="F100" s="48" t="s">
        <v>18</v>
      </c>
      <c r="G100" s="75">
        <v>11.63086</v>
      </c>
    </row>
    <row r="101" spans="1:7" s="89" customFormat="1" ht="27" customHeight="1">
      <c r="A101" s="71" t="s">
        <v>108</v>
      </c>
      <c r="B101" s="68" t="s">
        <v>111</v>
      </c>
      <c r="C101" s="48" t="s">
        <v>10</v>
      </c>
      <c r="D101" s="48"/>
      <c r="E101" s="70"/>
      <c r="F101" s="48"/>
      <c r="G101" s="75">
        <f>G102</f>
        <v>8457.116899999999</v>
      </c>
    </row>
    <row r="102" spans="1:7" s="89" customFormat="1" ht="22.5" customHeight="1">
      <c r="A102" s="62" t="s">
        <v>112</v>
      </c>
      <c r="B102" s="68" t="s">
        <v>30</v>
      </c>
      <c r="C102" s="48" t="s">
        <v>10</v>
      </c>
      <c r="D102" s="48" t="s">
        <v>8</v>
      </c>
      <c r="E102" s="70"/>
      <c r="F102" s="48"/>
      <c r="G102" s="75">
        <f>G103+G105+G107+G117+G120</f>
        <v>8457.116899999999</v>
      </c>
    </row>
    <row r="103" spans="1:7" s="89" customFormat="1" ht="34.5" customHeight="1">
      <c r="A103" s="62" t="s">
        <v>143</v>
      </c>
      <c r="B103" s="47">
        <v>703</v>
      </c>
      <c r="C103" s="48" t="s">
        <v>10</v>
      </c>
      <c r="D103" s="48" t="s">
        <v>8</v>
      </c>
      <c r="E103" s="49" t="s">
        <v>10</v>
      </c>
      <c r="F103" s="48"/>
      <c r="G103" s="50">
        <f>G104</f>
        <v>32.85633</v>
      </c>
    </row>
    <row r="104" spans="1:7" s="89" customFormat="1" ht="40.5" customHeight="1">
      <c r="A104" s="62" t="s">
        <v>73</v>
      </c>
      <c r="B104" s="47">
        <v>703</v>
      </c>
      <c r="C104" s="48" t="s">
        <v>10</v>
      </c>
      <c r="D104" s="48" t="s">
        <v>8</v>
      </c>
      <c r="E104" s="49" t="s">
        <v>74</v>
      </c>
      <c r="F104" s="48" t="s">
        <v>17</v>
      </c>
      <c r="G104" s="50">
        <v>32.85633</v>
      </c>
    </row>
    <row r="105" spans="1:7" s="90" customFormat="1" ht="44.25" customHeight="1">
      <c r="A105" s="62" t="s">
        <v>144</v>
      </c>
      <c r="B105" s="47">
        <v>703</v>
      </c>
      <c r="C105" s="48" t="s">
        <v>10</v>
      </c>
      <c r="D105" s="48" t="s">
        <v>8</v>
      </c>
      <c r="E105" s="49" t="s">
        <v>24</v>
      </c>
      <c r="F105" s="48"/>
      <c r="G105" s="50">
        <f>G106</f>
        <v>1019.79256</v>
      </c>
    </row>
    <row r="106" spans="1:7" s="90" customFormat="1" ht="47.25" customHeight="1">
      <c r="A106" s="62" t="s">
        <v>61</v>
      </c>
      <c r="B106" s="47">
        <v>703</v>
      </c>
      <c r="C106" s="48" t="s">
        <v>10</v>
      </c>
      <c r="D106" s="48" t="s">
        <v>8</v>
      </c>
      <c r="E106" s="49" t="s">
        <v>38</v>
      </c>
      <c r="F106" s="48" t="s">
        <v>17</v>
      </c>
      <c r="G106" s="50">
        <v>1019.79256</v>
      </c>
    </row>
    <row r="107" spans="1:7" s="90" customFormat="1" ht="30.75" customHeight="1">
      <c r="A107" s="91" t="s">
        <v>145</v>
      </c>
      <c r="B107" s="47">
        <v>703</v>
      </c>
      <c r="C107" s="48" t="s">
        <v>10</v>
      </c>
      <c r="D107" s="48" t="s">
        <v>8</v>
      </c>
      <c r="E107" s="49" t="s">
        <v>13</v>
      </c>
      <c r="F107" s="48"/>
      <c r="G107" s="50">
        <f>G108+G109+G110+G111+G112+G113+G114+G115+G116</f>
        <v>2349.6958799999998</v>
      </c>
    </row>
    <row r="108" spans="1:7" s="90" customFormat="1" ht="30.75" customHeight="1">
      <c r="A108" s="62" t="s">
        <v>40</v>
      </c>
      <c r="B108" s="47">
        <v>703</v>
      </c>
      <c r="C108" s="48" t="s">
        <v>10</v>
      </c>
      <c r="D108" s="48" t="s">
        <v>8</v>
      </c>
      <c r="E108" s="72" t="s">
        <v>55</v>
      </c>
      <c r="F108" s="48" t="s">
        <v>17</v>
      </c>
      <c r="G108" s="50">
        <v>4.9</v>
      </c>
    </row>
    <row r="109" spans="1:7" s="90" customFormat="1" ht="30.75" customHeight="1">
      <c r="A109" s="62" t="s">
        <v>41</v>
      </c>
      <c r="B109" s="47">
        <v>703</v>
      </c>
      <c r="C109" s="48" t="s">
        <v>10</v>
      </c>
      <c r="D109" s="48" t="s">
        <v>8</v>
      </c>
      <c r="E109" s="72" t="s">
        <v>42</v>
      </c>
      <c r="F109" s="48" t="s">
        <v>17</v>
      </c>
      <c r="G109" s="50">
        <v>342.49282</v>
      </c>
    </row>
    <row r="110" spans="1:7" s="90" customFormat="1" ht="30.75" customHeight="1">
      <c r="A110" s="62" t="s">
        <v>132</v>
      </c>
      <c r="B110" s="47">
        <v>703</v>
      </c>
      <c r="C110" s="48" t="s">
        <v>10</v>
      </c>
      <c r="D110" s="48" t="s">
        <v>8</v>
      </c>
      <c r="E110" s="70" t="s">
        <v>146</v>
      </c>
      <c r="F110" s="48" t="s">
        <v>17</v>
      </c>
      <c r="G110" s="92">
        <v>111.86</v>
      </c>
    </row>
    <row r="111" spans="1:7" s="90" customFormat="1" ht="30.75" customHeight="1">
      <c r="A111" s="56" t="s">
        <v>159</v>
      </c>
      <c r="B111" s="47">
        <v>703</v>
      </c>
      <c r="C111" s="48" t="s">
        <v>10</v>
      </c>
      <c r="D111" s="48" t="s">
        <v>8</v>
      </c>
      <c r="E111" s="70" t="s">
        <v>160</v>
      </c>
      <c r="F111" s="48" t="s">
        <v>17</v>
      </c>
      <c r="G111" s="50">
        <v>1.194</v>
      </c>
    </row>
    <row r="112" spans="1:7" s="90" customFormat="1" ht="30.75" customHeight="1">
      <c r="A112" s="56" t="s">
        <v>167</v>
      </c>
      <c r="B112" s="47">
        <v>703</v>
      </c>
      <c r="C112" s="48" t="s">
        <v>10</v>
      </c>
      <c r="D112" s="48" t="s">
        <v>8</v>
      </c>
      <c r="E112" s="70" t="s">
        <v>168</v>
      </c>
      <c r="F112" s="48" t="s">
        <v>17</v>
      </c>
      <c r="G112" s="50">
        <v>3.84205</v>
      </c>
    </row>
    <row r="113" spans="1:7" s="90" customFormat="1" ht="30.75" customHeight="1">
      <c r="A113" s="56" t="s">
        <v>164</v>
      </c>
      <c r="B113" s="47">
        <v>703</v>
      </c>
      <c r="C113" s="48" t="s">
        <v>10</v>
      </c>
      <c r="D113" s="48" t="s">
        <v>8</v>
      </c>
      <c r="E113" s="70" t="s">
        <v>165</v>
      </c>
      <c r="F113" s="48" t="s">
        <v>17</v>
      </c>
      <c r="G113" s="50">
        <v>870</v>
      </c>
    </row>
    <row r="114" spans="1:7" s="90" customFormat="1" ht="30.75" customHeight="1">
      <c r="A114" s="56" t="s">
        <v>164</v>
      </c>
      <c r="B114" s="47">
        <v>703</v>
      </c>
      <c r="C114" s="48" t="s">
        <v>10</v>
      </c>
      <c r="D114" s="48" t="s">
        <v>8</v>
      </c>
      <c r="E114" s="70" t="s">
        <v>166</v>
      </c>
      <c r="F114" s="48" t="s">
        <v>17</v>
      </c>
      <c r="G114" s="50">
        <v>130</v>
      </c>
    </row>
    <row r="115" spans="1:7" s="90" customFormat="1" ht="30.75" customHeight="1">
      <c r="A115" s="56" t="s">
        <v>164</v>
      </c>
      <c r="B115" s="47">
        <v>703</v>
      </c>
      <c r="C115" s="48" t="s">
        <v>10</v>
      </c>
      <c r="D115" s="48" t="s">
        <v>8</v>
      </c>
      <c r="E115" s="70" t="s">
        <v>161</v>
      </c>
      <c r="F115" s="48" t="s">
        <v>17</v>
      </c>
      <c r="G115" s="50">
        <v>23.72279</v>
      </c>
    </row>
    <row r="116" spans="1:7" s="90" customFormat="1" ht="30.75" customHeight="1">
      <c r="A116" s="56" t="s">
        <v>162</v>
      </c>
      <c r="B116" s="47">
        <v>703</v>
      </c>
      <c r="C116" s="48" t="s">
        <v>10</v>
      </c>
      <c r="D116" s="48" t="s">
        <v>8</v>
      </c>
      <c r="E116" s="70" t="s">
        <v>163</v>
      </c>
      <c r="F116" s="48" t="s">
        <v>17</v>
      </c>
      <c r="G116" s="50">
        <v>861.68422</v>
      </c>
    </row>
    <row r="117" spans="1:7" s="90" customFormat="1" ht="30.75" customHeight="1">
      <c r="A117" s="63" t="s">
        <v>129</v>
      </c>
      <c r="B117" s="47">
        <v>703</v>
      </c>
      <c r="C117" s="48" t="s">
        <v>10</v>
      </c>
      <c r="D117" s="48" t="s">
        <v>8</v>
      </c>
      <c r="E117" s="70" t="s">
        <v>131</v>
      </c>
      <c r="F117" s="48"/>
      <c r="G117" s="50">
        <f>G118+G119</f>
        <v>410.8</v>
      </c>
    </row>
    <row r="118" spans="1:7" s="90" customFormat="1" ht="30.75" customHeight="1">
      <c r="A118" s="62" t="s">
        <v>130</v>
      </c>
      <c r="B118" s="47">
        <v>703</v>
      </c>
      <c r="C118" s="48" t="s">
        <v>10</v>
      </c>
      <c r="D118" s="48" t="s">
        <v>8</v>
      </c>
      <c r="E118" s="70" t="s">
        <v>136</v>
      </c>
      <c r="F118" s="48" t="s">
        <v>17</v>
      </c>
      <c r="G118" s="50">
        <v>410.5</v>
      </c>
    </row>
    <row r="119" spans="1:7" s="90" customFormat="1" ht="30.75" customHeight="1">
      <c r="A119" s="62" t="s">
        <v>130</v>
      </c>
      <c r="B119" s="47">
        <v>703</v>
      </c>
      <c r="C119" s="48" t="s">
        <v>10</v>
      </c>
      <c r="D119" s="48" t="s">
        <v>8</v>
      </c>
      <c r="E119" s="70" t="s">
        <v>169</v>
      </c>
      <c r="F119" s="48" t="s">
        <v>17</v>
      </c>
      <c r="G119" s="50">
        <v>0.3</v>
      </c>
    </row>
    <row r="120" spans="1:7" s="90" customFormat="1" ht="30.75" customHeight="1">
      <c r="A120" s="56" t="s">
        <v>179</v>
      </c>
      <c r="B120" s="47">
        <v>703</v>
      </c>
      <c r="C120" s="48" t="s">
        <v>10</v>
      </c>
      <c r="D120" s="48" t="s">
        <v>8</v>
      </c>
      <c r="E120" s="70" t="s">
        <v>180</v>
      </c>
      <c r="F120" s="48"/>
      <c r="G120" s="50">
        <f>G121+G122+G123+G124+G125</f>
        <v>4643.972129999999</v>
      </c>
    </row>
    <row r="121" spans="1:7" s="90" customFormat="1" ht="30.75" customHeight="1">
      <c r="A121" s="56" t="s">
        <v>170</v>
      </c>
      <c r="B121" s="47">
        <v>703</v>
      </c>
      <c r="C121" s="48" t="s">
        <v>10</v>
      </c>
      <c r="D121" s="48" t="s">
        <v>8</v>
      </c>
      <c r="E121" s="70" t="s">
        <v>171</v>
      </c>
      <c r="F121" s="48" t="s">
        <v>17</v>
      </c>
      <c r="G121" s="50">
        <v>65.11613</v>
      </c>
    </row>
    <row r="122" spans="1:7" s="90" customFormat="1" ht="30.75" customHeight="1">
      <c r="A122" s="56" t="s">
        <v>173</v>
      </c>
      <c r="B122" s="47">
        <v>703</v>
      </c>
      <c r="C122" s="48" t="s">
        <v>10</v>
      </c>
      <c r="D122" s="48" t="s">
        <v>8</v>
      </c>
      <c r="E122" s="70" t="s">
        <v>174</v>
      </c>
      <c r="F122" s="48" t="s">
        <v>17</v>
      </c>
      <c r="G122" s="50">
        <v>4.9</v>
      </c>
    </row>
    <row r="123" spans="1:7" s="90" customFormat="1" ht="26.25" customHeight="1">
      <c r="A123" s="56" t="s">
        <v>175</v>
      </c>
      <c r="B123" s="47">
        <v>703</v>
      </c>
      <c r="C123" s="48" t="s">
        <v>10</v>
      </c>
      <c r="D123" s="48" t="s">
        <v>8</v>
      </c>
      <c r="E123" s="70" t="s">
        <v>176</v>
      </c>
      <c r="F123" s="48" t="s">
        <v>17</v>
      </c>
      <c r="G123" s="50">
        <v>1583.2</v>
      </c>
    </row>
    <row r="124" spans="1:7" s="90" customFormat="1" ht="30" customHeight="1">
      <c r="A124" s="56" t="s">
        <v>172</v>
      </c>
      <c r="B124" s="47">
        <v>703</v>
      </c>
      <c r="C124" s="48" t="s">
        <v>10</v>
      </c>
      <c r="D124" s="48" t="s">
        <v>8</v>
      </c>
      <c r="E124" s="70" t="s">
        <v>176</v>
      </c>
      <c r="F124" s="48" t="s">
        <v>17</v>
      </c>
      <c r="G124" s="50">
        <v>2929.7</v>
      </c>
    </row>
    <row r="125" spans="1:7" s="90" customFormat="1" ht="39.75" customHeight="1">
      <c r="A125" s="56" t="s">
        <v>178</v>
      </c>
      <c r="B125" s="47">
        <v>703</v>
      </c>
      <c r="C125" s="48" t="s">
        <v>10</v>
      </c>
      <c r="D125" s="48" t="s">
        <v>8</v>
      </c>
      <c r="E125" s="70" t="s">
        <v>177</v>
      </c>
      <c r="F125" s="48" t="s">
        <v>17</v>
      </c>
      <c r="G125" s="50">
        <v>61.056</v>
      </c>
    </row>
    <row r="126" spans="1:7" s="90" customFormat="1" ht="18">
      <c r="A126" s="73" t="s">
        <v>113</v>
      </c>
      <c r="B126" s="47">
        <v>703</v>
      </c>
      <c r="C126" s="48" t="s">
        <v>24</v>
      </c>
      <c r="D126" s="48"/>
      <c r="E126" s="72"/>
      <c r="F126" s="48"/>
      <c r="G126" s="50">
        <f>G127</f>
        <v>1458.90423</v>
      </c>
    </row>
    <row r="127" spans="1:7" s="90" customFormat="1" ht="14.25">
      <c r="A127" s="74" t="s">
        <v>114</v>
      </c>
      <c r="B127" s="47">
        <v>703</v>
      </c>
      <c r="C127" s="48" t="s">
        <v>24</v>
      </c>
      <c r="D127" s="48" t="s">
        <v>10</v>
      </c>
      <c r="E127" s="72" t="s">
        <v>13</v>
      </c>
      <c r="F127" s="48"/>
      <c r="G127" s="50">
        <f>G128</f>
        <v>1458.90423</v>
      </c>
    </row>
    <row r="128" spans="1:7" s="90" customFormat="1" ht="51">
      <c r="A128" s="74" t="s">
        <v>39</v>
      </c>
      <c r="B128" s="47">
        <v>703</v>
      </c>
      <c r="C128" s="48" t="s">
        <v>24</v>
      </c>
      <c r="D128" s="48" t="s">
        <v>10</v>
      </c>
      <c r="E128" s="72" t="s">
        <v>56</v>
      </c>
      <c r="F128" s="48" t="s">
        <v>17</v>
      </c>
      <c r="G128" s="50">
        <v>1458.90423</v>
      </c>
    </row>
    <row r="129" spans="1:7" s="90" customFormat="1" ht="15">
      <c r="A129" s="93"/>
      <c r="B129" s="94"/>
      <c r="C129" s="95"/>
      <c r="D129" s="95"/>
      <c r="E129" s="96"/>
      <c r="F129" s="95"/>
      <c r="G129" s="97"/>
    </row>
    <row r="130" spans="1:7" s="90" customFormat="1" ht="15">
      <c r="A130" s="93"/>
      <c r="B130" s="94"/>
      <c r="C130" s="95"/>
      <c r="D130" s="95"/>
      <c r="E130" s="96"/>
      <c r="F130" s="95"/>
      <c r="G130" s="97"/>
    </row>
    <row r="131" spans="1:7" s="90" customFormat="1" ht="15">
      <c r="A131" s="93"/>
      <c r="B131" s="94"/>
      <c r="C131" s="95"/>
      <c r="D131" s="95"/>
      <c r="E131" s="96"/>
      <c r="F131" s="95"/>
      <c r="G131" s="97"/>
    </row>
    <row r="132" spans="1:7" s="90" customFormat="1" ht="15">
      <c r="A132" s="93"/>
      <c r="B132" s="94"/>
      <c r="C132" s="95"/>
      <c r="D132" s="95"/>
      <c r="E132" s="96"/>
      <c r="F132" s="95"/>
      <c r="G132" s="97"/>
    </row>
    <row r="133" spans="1:7" s="90" customFormat="1" ht="15">
      <c r="A133" s="93"/>
      <c r="B133" s="94"/>
      <c r="C133" s="95"/>
      <c r="D133" s="95"/>
      <c r="E133" s="96"/>
      <c r="F133" s="95"/>
      <c r="G133" s="97"/>
    </row>
    <row r="134" spans="1:7" s="90" customFormat="1" ht="15">
      <c r="A134" s="93"/>
      <c r="B134" s="94"/>
      <c r="C134" s="95"/>
      <c r="D134" s="95"/>
      <c r="E134" s="96"/>
      <c r="F134" s="95"/>
      <c r="G134" s="97"/>
    </row>
    <row r="135" spans="1:7" s="90" customFormat="1" ht="15">
      <c r="A135" s="93"/>
      <c r="B135" s="94"/>
      <c r="C135" s="95"/>
      <c r="D135" s="95"/>
      <c r="E135" s="96"/>
      <c r="F135" s="95"/>
      <c r="G135" s="97"/>
    </row>
    <row r="136" spans="1:7" s="90" customFormat="1" ht="15">
      <c r="A136" s="93"/>
      <c r="B136" s="94"/>
      <c r="C136" s="95"/>
      <c r="D136" s="95"/>
      <c r="E136" s="96"/>
      <c r="F136" s="95"/>
      <c r="G136" s="97"/>
    </row>
    <row r="137" spans="1:7" s="90" customFormat="1" ht="15">
      <c r="A137" s="93"/>
      <c r="B137" s="94"/>
      <c r="C137" s="95"/>
      <c r="D137" s="95"/>
      <c r="E137" s="96"/>
      <c r="F137" s="95"/>
      <c r="G137" s="97"/>
    </row>
    <row r="138" spans="1:7" s="90" customFormat="1" ht="15">
      <c r="A138" s="93"/>
      <c r="B138" s="94"/>
      <c r="C138" s="95"/>
      <c r="D138" s="95"/>
      <c r="E138" s="96"/>
      <c r="F138" s="95"/>
      <c r="G138" s="97"/>
    </row>
    <row r="139" spans="1:7" s="90" customFormat="1" ht="15">
      <c r="A139" s="93"/>
      <c r="B139" s="94"/>
      <c r="C139" s="95"/>
      <c r="D139" s="95"/>
      <c r="E139" s="96"/>
      <c r="F139" s="95"/>
      <c r="G139" s="97"/>
    </row>
    <row r="140" spans="1:7" s="90" customFormat="1" ht="15">
      <c r="A140" s="93"/>
      <c r="B140" s="94"/>
      <c r="C140" s="95"/>
      <c r="D140" s="95"/>
      <c r="E140" s="96"/>
      <c r="F140" s="95"/>
      <c r="G140" s="97"/>
    </row>
    <row r="141" spans="1:7" s="90" customFormat="1" ht="15">
      <c r="A141" s="93"/>
      <c r="B141" s="94"/>
      <c r="C141" s="95"/>
      <c r="D141" s="95"/>
      <c r="E141" s="96"/>
      <c r="F141" s="95"/>
      <c r="G141" s="97"/>
    </row>
    <row r="142" spans="1:7" s="90" customFormat="1" ht="15">
      <c r="A142" s="93"/>
      <c r="B142" s="94"/>
      <c r="C142" s="95"/>
      <c r="D142" s="95"/>
      <c r="E142" s="96"/>
      <c r="F142" s="95"/>
      <c r="G142" s="97"/>
    </row>
    <row r="143" spans="1:7" s="90" customFormat="1" ht="15">
      <c r="A143" s="93"/>
      <c r="B143" s="94"/>
      <c r="C143" s="95"/>
      <c r="D143" s="95"/>
      <c r="E143" s="96"/>
      <c r="F143" s="95"/>
      <c r="G143" s="97"/>
    </row>
    <row r="144" spans="1:7" s="90" customFormat="1" ht="15">
      <c r="A144" s="93"/>
      <c r="B144" s="94"/>
      <c r="C144" s="95"/>
      <c r="D144" s="95"/>
      <c r="E144" s="96"/>
      <c r="F144" s="95"/>
      <c r="G144" s="97"/>
    </row>
    <row r="145" spans="1:7" s="90" customFormat="1" ht="15">
      <c r="A145" s="93"/>
      <c r="B145" s="94"/>
      <c r="C145" s="95"/>
      <c r="D145" s="95"/>
      <c r="E145" s="96"/>
      <c r="F145" s="95"/>
      <c r="G145" s="97"/>
    </row>
    <row r="146" spans="1:7" s="90" customFormat="1" ht="15">
      <c r="A146" s="93"/>
      <c r="B146" s="94"/>
      <c r="C146" s="95"/>
      <c r="D146" s="95"/>
      <c r="E146" s="96"/>
      <c r="F146" s="95"/>
      <c r="G146" s="97"/>
    </row>
    <row r="147" spans="1:7" s="90" customFormat="1" ht="15">
      <c r="A147" s="93"/>
      <c r="B147" s="94"/>
      <c r="C147" s="95"/>
      <c r="D147" s="95"/>
      <c r="E147" s="96"/>
      <c r="F147" s="95"/>
      <c r="G147" s="97"/>
    </row>
    <row r="148" spans="1:7" ht="15">
      <c r="A148" s="93"/>
      <c r="B148" s="94"/>
      <c r="C148" s="95"/>
      <c r="D148" s="95"/>
      <c r="E148" s="96"/>
      <c r="F148" s="95"/>
      <c r="G148" s="97"/>
    </row>
    <row r="149" spans="1:7" ht="15">
      <c r="A149" s="93"/>
      <c r="B149" s="94"/>
      <c r="C149" s="95"/>
      <c r="D149" s="95"/>
      <c r="E149" s="96"/>
      <c r="F149" s="95"/>
      <c r="G149" s="97"/>
    </row>
  </sheetData>
  <sheetProtection/>
  <mergeCells count="15">
    <mergeCell ref="A11:A13"/>
    <mergeCell ref="C11:C13"/>
    <mergeCell ref="D11:D13"/>
    <mergeCell ref="E11:E13"/>
    <mergeCell ref="F11:F13"/>
    <mergeCell ref="G11:G13"/>
    <mergeCell ref="B11:B13"/>
    <mergeCell ref="C1:G1"/>
    <mergeCell ref="C2:G2"/>
    <mergeCell ref="C3:G3"/>
    <mergeCell ref="C4:G4"/>
    <mergeCell ref="C5:G5"/>
    <mergeCell ref="A9:G9"/>
    <mergeCell ref="A7:G7"/>
    <mergeCell ref="A8:G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Бухгалтер</cp:lastModifiedBy>
  <cp:lastPrinted>2017-04-23T10:07:44Z</cp:lastPrinted>
  <dcterms:created xsi:type="dcterms:W3CDTF">2006-09-26T07:08:10Z</dcterms:created>
  <dcterms:modified xsi:type="dcterms:W3CDTF">2023-02-20T13:51:52Z</dcterms:modified>
  <cp:category/>
  <cp:version/>
  <cp:contentType/>
  <cp:contentStatus/>
</cp:coreProperties>
</file>