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1.03.2020" sheetId="1" r:id="rId1"/>
  </sheets>
  <calcPr calcId="125725"/>
</workbook>
</file>

<file path=xl/calcChain.xml><?xml version="1.0" encoding="utf-8"?>
<calcChain xmlns="http://schemas.openxmlformats.org/spreadsheetml/2006/main">
  <c r="U29" i="1"/>
  <c r="Q29"/>
  <c r="L29"/>
  <c r="H29"/>
  <c r="D29" s="1"/>
  <c r="D27" s="1"/>
  <c r="U27"/>
  <c r="T27"/>
  <c r="S27"/>
  <c r="R27"/>
  <c r="Q27"/>
  <c r="P27"/>
  <c r="O27"/>
  <c r="N27"/>
  <c r="M27"/>
  <c r="L27"/>
  <c r="K27"/>
  <c r="J27"/>
  <c r="I27"/>
  <c r="H27"/>
  <c r="G27"/>
  <c r="F27"/>
  <c r="E27"/>
  <c r="U26"/>
  <c r="U25" s="1"/>
  <c r="Q26"/>
  <c r="L26"/>
  <c r="H26"/>
  <c r="D26" s="1"/>
  <c r="D25" s="1"/>
  <c r="T25"/>
  <c r="S25"/>
  <c r="R25"/>
  <c r="Q25"/>
  <c r="P25"/>
  <c r="O25"/>
  <c r="N25"/>
  <c r="M25"/>
  <c r="L25"/>
  <c r="K25"/>
  <c r="J25"/>
  <c r="I25"/>
  <c r="H25"/>
  <c r="G25"/>
  <c r="F25"/>
  <c r="E25"/>
  <c r="U24"/>
  <c r="Q24"/>
  <c r="L24"/>
  <c r="H24"/>
  <c r="D24" s="1"/>
  <c r="U21"/>
  <c r="Q21"/>
  <c r="L21"/>
  <c r="L19" s="1"/>
  <c r="L17" s="1"/>
  <c r="H21"/>
  <c r="D21" s="1"/>
  <c r="D20"/>
  <c r="U19"/>
  <c r="T19"/>
  <c r="T17" s="1"/>
  <c r="S19"/>
  <c r="R19"/>
  <c r="Q19"/>
  <c r="Q17" s="1"/>
  <c r="P19"/>
  <c r="P17" s="1"/>
  <c r="O19"/>
  <c r="N19"/>
  <c r="M19"/>
  <c r="M17" s="1"/>
  <c r="K19"/>
  <c r="J19"/>
  <c r="I19"/>
  <c r="I17" s="1"/>
  <c r="G19"/>
  <c r="F19"/>
  <c r="E19"/>
  <c r="E17" s="1"/>
  <c r="S17"/>
  <c r="R17"/>
  <c r="O17"/>
  <c r="N17"/>
  <c r="K17"/>
  <c r="J17"/>
  <c r="G17"/>
  <c r="F17"/>
  <c r="U16"/>
  <c r="Q16"/>
  <c r="Q13" s="1"/>
  <c r="L16"/>
  <c r="L13" s="1"/>
  <c r="H16"/>
  <c r="D16"/>
  <c r="U15"/>
  <c r="U13" s="1"/>
  <c r="Q15"/>
  <c r="L15"/>
  <c r="H15"/>
  <c r="H13" s="1"/>
  <c r="T13"/>
  <c r="S13"/>
  <c r="R13"/>
  <c r="P13"/>
  <c r="O13"/>
  <c r="N13"/>
  <c r="M13"/>
  <c r="K13"/>
  <c r="J13"/>
  <c r="I13"/>
  <c r="G13"/>
  <c r="F13"/>
  <c r="E13"/>
  <c r="U17" l="1"/>
  <c r="D15"/>
  <c r="D13" s="1"/>
  <c r="H19"/>
  <c r="H17" l="1"/>
  <c r="D17" s="1"/>
  <c r="D19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<sst xmlns="http://schemas.openxmlformats.org/spreadsheetml/2006/main" count="142" uniqueCount="105">
  <si>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</si>
  <si>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</si>
  <si>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</si>
  <si>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2020  год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</si>
  <si>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</si>
  <si>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</si>
  <si>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</si>
  <si>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</si>
  <si>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</si>
  <si>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</si>
  <si>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</si>
  <si>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</si>
  <si>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</si>
  <si>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</si>
  <si>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</si>
  <si>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</si>
  <si>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</si>
  <si>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</si>
  <si>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</si>
  <si>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</si>
  <si>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</si>
  <si>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</si>
  <si>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</si>
  <si>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</si>
  <si>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</si>
  <si>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</si>
  <si>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</si>
  <si>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</si>
  <si>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</si>
  <si>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</si>
  <si>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</si>
  <si>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</si>
  <si>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</si>
  <si>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</si>
  <si>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</si>
  <si>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</si>
  <si>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</si>
  <si>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</si>
  <si>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</si>
  <si>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</si>
  <si>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</si>
  <si>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</si>
  <si>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</si>
  <si>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</si>
  <si>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</si>
  <si>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</si>
  <si>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</si>
  <si>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</si>
  <si>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</si>
  <si>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</si>
  <si>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</si>
  <si>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</si>
  <si>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</si>
  <si>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</si>
  <si>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</si>
  <si>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</si>
  <si>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</si>
  <si>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</si>
  <si>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</si>
  <si>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</si>
  <si>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</si>
  <si>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</si>
  <si>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</si>
  <si>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</si>
  <si>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</si>
  <si>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</si>
  <si>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</si>
  <si>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</si>
  <si>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</si>
  <si>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</si>
  <si>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</si>
  <si>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</si>
  <si>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</si>
  <si>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</si>
  <si>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</si>
  <si>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</si>
  <si>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</si>
  <si>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</si>
  <si>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</si>
  <si>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</si>
  <si>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</si>
  <si>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</si>
  <si>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</si>
  <si>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</si>
  <si>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</si>
  <si>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</si>
  <si>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</si>
  <si>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</si>
  <si>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</si>
  <si>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</si>
  <si>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</si>
  <si>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</si>
  <si>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</si>
  <si>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</si>
  <si>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</si>
  <si>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</si>
  <si>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</si>
  <si>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</si>
  <si>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</si>
  <si>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</si>
  <si>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</si>
  <si>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</si>
  <si>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</si>
  <si>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</si>
  <si>
    <t>(по состоянию на "01" марта 2020   г.)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</si>
</sst>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0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164" fontId="0" fillId="2" borderId="0" xfId="0" applyNumberFormat="1" applyFont="1" applyFill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top" wrapText="1"/>
    </xf>
    <xf numFmtId="0" fontId="4" fillId="2" borderId="0" xfId="0" applyFont="1" applyFill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topLeftCell="A43" workbookViewId="0">
      <selection activeCell="A13" sqref="A13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 ht="15" customHeight="1">
      <c r="Q2" s="44" t="s">
        <v>1</v>
      </c>
      <c r="R2" s="44"/>
      <c r="S2" s="44"/>
      <c r="T2" s="44"/>
      <c r="U2" s="44"/>
    </row>
    <row r="3" spans="1:23">
      <c r="Q3" s="2" t="s">
        <v>2</v>
      </c>
      <c r="R3" s="2"/>
      <c r="S3" s="2"/>
      <c r="T3" s="2"/>
      <c r="U3" s="2"/>
    </row>
    <row r="4" spans="1:23" ht="15.75">
      <c r="A4" s="3"/>
      <c r="B4" s="3"/>
      <c r="C4" s="3"/>
      <c r="D4" s="4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3" ht="15.75">
      <c r="A5" s="3"/>
      <c r="B5" s="3"/>
      <c r="C5" s="3"/>
      <c r="D5" s="6" t="s">
        <v>104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3">
      <c r="A6" s="3" t="s">
        <v>4</v>
      </c>
      <c r="B6" s="3"/>
      <c r="C6" s="3"/>
      <c r="D6" s="7" t="s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>
      <c r="A7" s="3"/>
      <c r="B7" s="3"/>
      <c r="C7" s="3"/>
      <c r="D7" s="7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3" ht="15" customHeight="1">
      <c r="A9" s="45" t="s">
        <v>7</v>
      </c>
      <c r="B9" s="45" t="s">
        <v>8</v>
      </c>
      <c r="C9" s="45" t="s">
        <v>9</v>
      </c>
      <c r="D9" s="45" t="s">
        <v>10</v>
      </c>
      <c r="E9" s="45" t="s">
        <v>11</v>
      </c>
      <c r="F9" s="45"/>
      <c r="G9" s="45"/>
      <c r="H9" s="45" t="s">
        <v>12</v>
      </c>
      <c r="I9" s="45" t="s">
        <v>13</v>
      </c>
      <c r="J9" s="45"/>
      <c r="K9" s="45"/>
      <c r="L9" s="45" t="s">
        <v>14</v>
      </c>
      <c r="M9" s="45" t="s">
        <v>15</v>
      </c>
      <c r="N9" s="45"/>
      <c r="O9" s="45"/>
      <c r="P9" s="42"/>
      <c r="Q9" s="45" t="s">
        <v>16</v>
      </c>
      <c r="R9" s="45" t="s">
        <v>17</v>
      </c>
      <c r="S9" s="45"/>
      <c r="T9" s="45"/>
      <c r="U9" s="45" t="s">
        <v>18</v>
      </c>
      <c r="V9" s="3"/>
    </row>
    <row r="10" spans="1:23">
      <c r="A10" s="45" t="s">
        <v>4</v>
      </c>
      <c r="B10" s="45" t="s">
        <v>4</v>
      </c>
      <c r="C10" s="45" t="s">
        <v>4</v>
      </c>
      <c r="D10" s="45" t="s">
        <v>4</v>
      </c>
      <c r="E10" s="45" t="s">
        <v>4</v>
      </c>
      <c r="F10" s="45" t="s">
        <v>4</v>
      </c>
      <c r="G10" s="45" t="s">
        <v>4</v>
      </c>
      <c r="H10" s="45" t="s">
        <v>4</v>
      </c>
      <c r="I10" s="45" t="s">
        <v>4</v>
      </c>
      <c r="J10" s="45" t="s">
        <v>4</v>
      </c>
      <c r="K10" s="45" t="s">
        <v>4</v>
      </c>
      <c r="L10" s="45" t="s">
        <v>4</v>
      </c>
      <c r="M10" s="45" t="s">
        <v>4</v>
      </c>
      <c r="N10" s="45" t="s">
        <v>4</v>
      </c>
      <c r="O10" s="45" t="s">
        <v>4</v>
      </c>
      <c r="P10" s="42"/>
      <c r="Q10" s="45" t="s">
        <v>4</v>
      </c>
      <c r="R10" s="45" t="s">
        <v>4</v>
      </c>
      <c r="S10" s="45" t="s">
        <v>4</v>
      </c>
      <c r="T10" s="45" t="s">
        <v>4</v>
      </c>
      <c r="U10" s="45" t="s">
        <v>4</v>
      </c>
      <c r="V10" s="3"/>
    </row>
    <row r="11" spans="1:23" ht="24">
      <c r="A11" s="45" t="s">
        <v>4</v>
      </c>
      <c r="B11" s="45" t="s">
        <v>4</v>
      </c>
      <c r="C11" s="45" t="s">
        <v>4</v>
      </c>
      <c r="D11" s="45" t="s">
        <v>4</v>
      </c>
      <c r="E11" s="8" t="s">
        <v>19</v>
      </c>
      <c r="F11" s="8" t="s">
        <v>20</v>
      </c>
      <c r="G11" s="8" t="s">
        <v>21</v>
      </c>
      <c r="H11" s="45" t="s">
        <v>4</v>
      </c>
      <c r="I11" s="8" t="s">
        <v>22</v>
      </c>
      <c r="J11" s="8" t="s">
        <v>23</v>
      </c>
      <c r="K11" s="8" t="s">
        <v>24</v>
      </c>
      <c r="L11" s="45" t="s">
        <v>4</v>
      </c>
      <c r="M11" s="8" t="s">
        <v>25</v>
      </c>
      <c r="N11" s="8" t="s">
        <v>26</v>
      </c>
      <c r="O11" s="8" t="s">
        <v>27</v>
      </c>
      <c r="P11" s="8"/>
      <c r="Q11" s="45" t="s">
        <v>4</v>
      </c>
      <c r="R11" s="8" t="s">
        <v>28</v>
      </c>
      <c r="S11" s="8" t="s">
        <v>29</v>
      </c>
      <c r="T11" s="8" t="s">
        <v>30</v>
      </c>
      <c r="U11" s="45" t="s">
        <v>4</v>
      </c>
      <c r="V11" s="3"/>
    </row>
    <row r="12" spans="1:23">
      <c r="A12" s="9" t="s">
        <v>31</v>
      </c>
      <c r="B12" s="9" t="s">
        <v>32</v>
      </c>
      <c r="C12" s="9" t="s">
        <v>33</v>
      </c>
      <c r="D12" s="10">
        <v>4</v>
      </c>
      <c r="E12" s="9" t="s">
        <v>34</v>
      </c>
      <c r="F12" s="9" t="s">
        <v>35</v>
      </c>
      <c r="G12" s="9" t="s">
        <v>36</v>
      </c>
      <c r="H12" s="9" t="s">
        <v>37</v>
      </c>
      <c r="I12" s="9" t="s">
        <v>38</v>
      </c>
      <c r="J12" s="9" t="s">
        <v>39</v>
      </c>
      <c r="K12" s="9" t="s">
        <v>40</v>
      </c>
      <c r="L12" s="9" t="s">
        <v>41</v>
      </c>
      <c r="M12" s="9" t="s">
        <v>42</v>
      </c>
      <c r="N12" s="9" t="s">
        <v>43</v>
      </c>
      <c r="O12" s="9" t="s">
        <v>44</v>
      </c>
      <c r="P12" s="9"/>
      <c r="Q12" s="9" t="s">
        <v>45</v>
      </c>
      <c r="R12" s="9" t="s">
        <v>46</v>
      </c>
      <c r="S12" s="9" t="s">
        <v>47</v>
      </c>
      <c r="T12" s="9" t="s">
        <v>48</v>
      </c>
      <c r="U12" s="9" t="s">
        <v>49</v>
      </c>
      <c r="V12" s="3"/>
    </row>
    <row r="13" spans="1:23" ht="21">
      <c r="A13" s="18" t="s">
        <v>50</v>
      </c>
      <c r="B13" s="11" t="s">
        <v>51</v>
      </c>
      <c r="C13" s="12">
        <v>24122</v>
      </c>
      <c r="D13" s="12">
        <f>D15+D16</f>
        <v>26138</v>
      </c>
      <c r="E13" s="12">
        <f t="shared" ref="E13:U13" si="0">E15+E16</f>
        <v>1456.3</v>
      </c>
      <c r="F13" s="12">
        <f t="shared" si="0"/>
        <v>1931.4</v>
      </c>
      <c r="G13" s="12">
        <f t="shared" si="0"/>
        <v>1690</v>
      </c>
      <c r="H13" s="12">
        <f t="shared" si="0"/>
        <v>5077.7000000000007</v>
      </c>
      <c r="I13" s="12">
        <f t="shared" si="0"/>
        <v>1622.8000000000002</v>
      </c>
      <c r="J13" s="12">
        <f t="shared" si="0"/>
        <v>2006.1</v>
      </c>
      <c r="K13" s="12">
        <f t="shared" si="0"/>
        <v>1503</v>
      </c>
      <c r="L13" s="12">
        <f t="shared" si="0"/>
        <v>5131.8999999999996</v>
      </c>
      <c r="M13" s="12">
        <f t="shared" si="0"/>
        <v>3391.6</v>
      </c>
      <c r="N13" s="12">
        <f t="shared" si="0"/>
        <v>2871</v>
      </c>
      <c r="O13" s="12">
        <f t="shared" si="0"/>
        <v>1851</v>
      </c>
      <c r="P13" s="12">
        <f t="shared" si="0"/>
        <v>0</v>
      </c>
      <c r="Q13" s="12">
        <f t="shared" si="0"/>
        <v>8113.6</v>
      </c>
      <c r="R13" s="12">
        <f t="shared" si="0"/>
        <v>2612.4</v>
      </c>
      <c r="S13" s="12">
        <f t="shared" si="0"/>
        <v>2393</v>
      </c>
      <c r="T13" s="12">
        <f t="shared" si="0"/>
        <v>2809.4</v>
      </c>
      <c r="U13" s="12">
        <f t="shared" si="0"/>
        <v>7814.7999999999993</v>
      </c>
      <c r="V13" s="3"/>
    </row>
    <row r="14" spans="1:23">
      <c r="A14" s="14" t="s">
        <v>52</v>
      </c>
      <c r="B14" s="11"/>
      <c r="C14" s="12"/>
      <c r="D14" s="16"/>
      <c r="E14" s="16"/>
      <c r="F14" s="16"/>
      <c r="G14" s="16"/>
      <c r="H14" s="13"/>
      <c r="I14" s="17"/>
      <c r="J14" s="17"/>
      <c r="K14" s="17"/>
      <c r="L14" s="13"/>
      <c r="M14" s="17"/>
      <c r="N14" s="17"/>
      <c r="O14" s="17"/>
      <c r="P14" s="17"/>
      <c r="Q14" s="13"/>
      <c r="R14" s="17"/>
      <c r="S14" s="17"/>
      <c r="T14" s="17"/>
      <c r="U14" s="13"/>
      <c r="V14" s="3"/>
    </row>
    <row r="15" spans="1:23" ht="25.5">
      <c r="A15" s="19" t="s">
        <v>53</v>
      </c>
      <c r="B15" s="15" t="s">
        <v>54</v>
      </c>
      <c r="C15" s="16">
        <v>18042.400000000001</v>
      </c>
      <c r="D15" s="16">
        <f>H15+L15+Q15+U15</f>
        <v>18512.8</v>
      </c>
      <c r="E15" s="16">
        <v>1060.3</v>
      </c>
      <c r="F15" s="16">
        <v>1337</v>
      </c>
      <c r="G15" s="16">
        <v>1306</v>
      </c>
      <c r="H15" s="13">
        <f>E15+F15+G15</f>
        <v>3703.3</v>
      </c>
      <c r="I15" s="16">
        <v>1193.7</v>
      </c>
      <c r="J15" s="16">
        <v>1480</v>
      </c>
      <c r="K15" s="16">
        <v>1119</v>
      </c>
      <c r="L15" s="13">
        <f>I15+J15+K15</f>
        <v>3792.7</v>
      </c>
      <c r="M15" s="16">
        <v>1408</v>
      </c>
      <c r="N15" s="16">
        <v>1487</v>
      </c>
      <c r="O15" s="16">
        <v>1480</v>
      </c>
      <c r="P15" s="16"/>
      <c r="Q15" s="13">
        <f>M15+N15+O15</f>
        <v>4375</v>
      </c>
      <c r="R15" s="16">
        <v>2188.4</v>
      </c>
      <c r="S15" s="16">
        <v>2019</v>
      </c>
      <c r="T15" s="16">
        <v>2434.4</v>
      </c>
      <c r="U15" s="13">
        <f>R15+S15+T15</f>
        <v>6641.7999999999993</v>
      </c>
      <c r="V15" s="3"/>
      <c r="W15" s="20"/>
    </row>
    <row r="16" spans="1:23">
      <c r="A16" s="19" t="s">
        <v>55</v>
      </c>
      <c r="B16" s="15" t="s">
        <v>56</v>
      </c>
      <c r="C16" s="16">
        <v>6079.6</v>
      </c>
      <c r="D16" s="16">
        <f>H16+L16+Q16+U16</f>
        <v>7625.2000000000007</v>
      </c>
      <c r="E16" s="21">
        <v>396</v>
      </c>
      <c r="F16" s="21">
        <v>594.4</v>
      </c>
      <c r="G16" s="21">
        <v>384</v>
      </c>
      <c r="H16" s="13">
        <f>E16+F16+G16</f>
        <v>1374.4</v>
      </c>
      <c r="I16" s="16">
        <v>429.1</v>
      </c>
      <c r="J16" s="16">
        <v>526.1</v>
      </c>
      <c r="K16" s="16">
        <v>384</v>
      </c>
      <c r="L16" s="13">
        <f>I16+J16+K16</f>
        <v>1339.2</v>
      </c>
      <c r="M16" s="16">
        <v>1983.6</v>
      </c>
      <c r="N16" s="16">
        <v>1384</v>
      </c>
      <c r="O16" s="16">
        <v>371</v>
      </c>
      <c r="P16" s="16"/>
      <c r="Q16" s="13">
        <f>M16+N16+O16</f>
        <v>3738.6</v>
      </c>
      <c r="R16" s="16">
        <v>424</v>
      </c>
      <c r="S16" s="16">
        <v>374</v>
      </c>
      <c r="T16" s="16">
        <v>375</v>
      </c>
      <c r="U16" s="13">
        <f>R16+S16+T16</f>
        <v>1173</v>
      </c>
      <c r="V16" s="3"/>
      <c r="W16" s="20"/>
    </row>
    <row r="17" spans="1:22" ht="21">
      <c r="A17" s="22" t="s">
        <v>57</v>
      </c>
      <c r="B17" s="11" t="s">
        <v>58</v>
      </c>
      <c r="C17" s="13">
        <v>24122</v>
      </c>
      <c r="D17" s="13">
        <f>H17+L17+Q17+U17</f>
        <v>26138</v>
      </c>
      <c r="E17" s="13">
        <f>E19+E25+E27</f>
        <v>1376.7</v>
      </c>
      <c r="F17" s="13">
        <f t="shared" ref="F17:U17" si="1">F19+F25+F27</f>
        <v>2789.1000000000004</v>
      </c>
      <c r="G17" s="13">
        <f t="shared" si="1"/>
        <v>1690</v>
      </c>
      <c r="H17" s="13">
        <f t="shared" si="1"/>
        <v>5855.8</v>
      </c>
      <c r="I17" s="13">
        <f t="shared" si="1"/>
        <v>1465.1</v>
      </c>
      <c r="J17" s="13">
        <f t="shared" si="1"/>
        <v>2031.8</v>
      </c>
      <c r="K17" s="13">
        <f t="shared" si="1"/>
        <v>1438.5</v>
      </c>
      <c r="L17" s="13">
        <f t="shared" si="1"/>
        <v>4935.3999999999996</v>
      </c>
      <c r="M17" s="13">
        <f t="shared" si="1"/>
        <v>3910.8</v>
      </c>
      <c r="N17" s="13">
        <f t="shared" si="1"/>
        <v>2871</v>
      </c>
      <c r="O17" s="13">
        <f t="shared" si="1"/>
        <v>1851</v>
      </c>
      <c r="P17" s="13">
        <f t="shared" si="1"/>
        <v>0</v>
      </c>
      <c r="Q17" s="13">
        <f t="shared" si="1"/>
        <v>8632.7999999999993</v>
      </c>
      <c r="R17" s="13">
        <f t="shared" si="1"/>
        <v>2330.6000000000004</v>
      </c>
      <c r="S17" s="13">
        <f t="shared" si="1"/>
        <v>2111.1999999999998</v>
      </c>
      <c r="T17" s="13">
        <f t="shared" si="1"/>
        <v>2272.1999999999998</v>
      </c>
      <c r="U17" s="13">
        <f t="shared" si="1"/>
        <v>6714</v>
      </c>
      <c r="V17" s="3"/>
    </row>
    <row r="18" spans="1:22">
      <c r="A18" s="23" t="s">
        <v>52</v>
      </c>
      <c r="B18" s="11"/>
      <c r="C18" s="16"/>
      <c r="D18" s="16"/>
      <c r="E18" s="16"/>
      <c r="F18" s="16"/>
      <c r="G18" s="16"/>
      <c r="H18" s="13"/>
      <c r="I18" s="16"/>
      <c r="J18" s="16"/>
      <c r="K18" s="16"/>
      <c r="L18" s="13"/>
      <c r="M18" s="16"/>
      <c r="N18" s="16"/>
      <c r="O18" s="16"/>
      <c r="P18" s="16"/>
      <c r="Q18" s="13"/>
      <c r="R18" s="16"/>
      <c r="S18" s="16"/>
      <c r="T18" s="16"/>
      <c r="U18" s="13"/>
      <c r="V18" s="3"/>
    </row>
    <row r="19" spans="1:22" s="26" customFormat="1" ht="48">
      <c r="A19" s="24" t="s">
        <v>59</v>
      </c>
      <c r="B19" s="11"/>
      <c r="C19" s="13">
        <v>14951</v>
      </c>
      <c r="D19" s="16">
        <f>H19+L19+Q19+U19</f>
        <v>17201.5</v>
      </c>
      <c r="E19" s="13">
        <f t="shared" ref="E19:U19" si="2">E24+E21</f>
        <v>1093.7</v>
      </c>
      <c r="F19" s="13">
        <f t="shared" si="2"/>
        <v>2134.4</v>
      </c>
      <c r="G19" s="13">
        <f t="shared" si="2"/>
        <v>1087</v>
      </c>
      <c r="H19" s="13">
        <f t="shared" si="2"/>
        <v>4315.1000000000004</v>
      </c>
      <c r="I19" s="13">
        <f t="shared" si="2"/>
        <v>839.1</v>
      </c>
      <c r="J19" s="13">
        <f t="shared" si="2"/>
        <v>1447.8</v>
      </c>
      <c r="K19" s="13">
        <f t="shared" si="2"/>
        <v>759</v>
      </c>
      <c r="L19" s="13">
        <f t="shared" si="2"/>
        <v>3045.9</v>
      </c>
      <c r="M19" s="13">
        <f t="shared" si="2"/>
        <v>2945.5</v>
      </c>
      <c r="N19" s="13">
        <f t="shared" si="2"/>
        <v>2106.8000000000002</v>
      </c>
      <c r="O19" s="13">
        <f t="shared" si="2"/>
        <v>1195.8</v>
      </c>
      <c r="P19" s="13">
        <f t="shared" si="2"/>
        <v>0</v>
      </c>
      <c r="Q19" s="13">
        <f t="shared" si="2"/>
        <v>6248.1</v>
      </c>
      <c r="R19" s="13">
        <f t="shared" si="2"/>
        <v>1576.4</v>
      </c>
      <c r="S19" s="13">
        <f t="shared" si="2"/>
        <v>1377.2</v>
      </c>
      <c r="T19" s="13">
        <f t="shared" si="2"/>
        <v>638.79999999999995</v>
      </c>
      <c r="U19" s="13">
        <f t="shared" si="2"/>
        <v>3592.3999999999996</v>
      </c>
      <c r="V19" s="25"/>
    </row>
    <row r="20" spans="1:22" ht="36">
      <c r="A20" s="27" t="s">
        <v>60</v>
      </c>
      <c r="B20" s="15" t="s">
        <v>61</v>
      </c>
      <c r="C20" s="16"/>
      <c r="D20" s="16">
        <f>H20+L20+Q20+U20</f>
        <v>0</v>
      </c>
      <c r="E20" s="16"/>
      <c r="F20" s="16"/>
      <c r="G20" s="16"/>
      <c r="H20" s="13"/>
      <c r="I20" s="16"/>
      <c r="J20" s="16"/>
      <c r="K20" s="16"/>
      <c r="L20" s="13"/>
      <c r="M20" s="16"/>
      <c r="N20" s="16"/>
      <c r="O20" s="16"/>
      <c r="P20" s="16"/>
      <c r="Q20" s="13"/>
      <c r="R20" s="16"/>
      <c r="S20" s="16"/>
      <c r="T20" s="16"/>
      <c r="U20" s="13"/>
      <c r="V20" s="3"/>
    </row>
    <row r="21" spans="1:22" ht="24">
      <c r="A21" s="27" t="s">
        <v>62</v>
      </c>
      <c r="B21" s="15" t="s">
        <v>63</v>
      </c>
      <c r="C21" s="16">
        <v>8765.5</v>
      </c>
      <c r="D21" s="16">
        <f>H21+L21+Q21+U21</f>
        <v>8765.5</v>
      </c>
      <c r="E21" s="16">
        <v>700.5</v>
      </c>
      <c r="F21" s="16">
        <v>1706.5</v>
      </c>
      <c r="G21" s="16">
        <v>882</v>
      </c>
      <c r="H21" s="13">
        <f>E21+F21+G21</f>
        <v>3289</v>
      </c>
      <c r="I21" s="16">
        <v>763.5</v>
      </c>
      <c r="J21" s="16">
        <v>622</v>
      </c>
      <c r="K21" s="16">
        <v>566</v>
      </c>
      <c r="L21" s="13">
        <f>I21+J21+K21</f>
        <v>1951.5</v>
      </c>
      <c r="M21" s="16">
        <v>597.5</v>
      </c>
      <c r="N21" s="16">
        <v>566</v>
      </c>
      <c r="O21" s="16">
        <v>566</v>
      </c>
      <c r="P21" s="16"/>
      <c r="Q21" s="13">
        <f>M21+N21+O21</f>
        <v>1729.5</v>
      </c>
      <c r="R21" s="16">
        <v>713.5</v>
      </c>
      <c r="S21" s="16">
        <v>725</v>
      </c>
      <c r="T21" s="16">
        <v>357</v>
      </c>
      <c r="U21" s="13">
        <f>R21+S21+T21</f>
        <v>1795.5</v>
      </c>
      <c r="V21" s="3"/>
    </row>
    <row r="22" spans="1:22" ht="60">
      <c r="A22" s="27" t="s">
        <v>64</v>
      </c>
      <c r="B22" s="15" t="s">
        <v>65</v>
      </c>
      <c r="C22" s="16">
        <v>0</v>
      </c>
      <c r="D22" s="16"/>
      <c r="E22" s="16"/>
      <c r="F22" s="16"/>
      <c r="G22" s="16"/>
      <c r="H22" s="13"/>
      <c r="I22" s="16"/>
      <c r="J22" s="16"/>
      <c r="K22" s="16"/>
      <c r="L22" s="13"/>
      <c r="M22" s="16"/>
      <c r="N22" s="16"/>
      <c r="O22" s="16"/>
      <c r="P22" s="16"/>
      <c r="Q22" s="13"/>
      <c r="R22" s="16"/>
      <c r="S22" s="16"/>
      <c r="T22" s="16"/>
      <c r="U22" s="13"/>
      <c r="V22" s="3"/>
    </row>
    <row r="23" spans="1:22" ht="36">
      <c r="A23" s="27" t="s">
        <v>66</v>
      </c>
      <c r="B23" s="15" t="s">
        <v>67</v>
      </c>
      <c r="C23" s="16">
        <v>0</v>
      </c>
      <c r="D23" s="16"/>
      <c r="E23" s="16"/>
      <c r="F23" s="16"/>
      <c r="G23" s="16"/>
      <c r="H23" s="13"/>
      <c r="I23" s="16"/>
      <c r="J23" s="16"/>
      <c r="K23" s="16"/>
      <c r="L23" s="13"/>
      <c r="M23" s="16"/>
      <c r="N23" s="16"/>
      <c r="O23" s="16"/>
      <c r="P23" s="16"/>
      <c r="Q23" s="13"/>
      <c r="R23" s="16"/>
      <c r="S23" s="16"/>
      <c r="T23" s="16"/>
      <c r="U23" s="13"/>
      <c r="V23" s="3"/>
    </row>
    <row r="24" spans="1:22">
      <c r="A24" s="27" t="s">
        <v>68</v>
      </c>
      <c r="B24" s="15" t="s">
        <v>69</v>
      </c>
      <c r="C24" s="16">
        <v>6185.5</v>
      </c>
      <c r="D24" s="16">
        <f>H24+L24+Q24+U24</f>
        <v>8436</v>
      </c>
      <c r="E24" s="16">
        <v>393.2</v>
      </c>
      <c r="F24" s="16">
        <v>427.9</v>
      </c>
      <c r="G24" s="16">
        <v>205</v>
      </c>
      <c r="H24" s="13">
        <f>E24+F24+G24</f>
        <v>1026.0999999999999</v>
      </c>
      <c r="I24" s="16">
        <v>75.599999999999994</v>
      </c>
      <c r="J24" s="16">
        <v>825.8</v>
      </c>
      <c r="K24" s="16">
        <v>193</v>
      </c>
      <c r="L24" s="13">
        <f>I24+J24+K24</f>
        <v>1094.4000000000001</v>
      </c>
      <c r="M24" s="16">
        <v>2348</v>
      </c>
      <c r="N24" s="16">
        <v>1540.8</v>
      </c>
      <c r="O24" s="16">
        <v>629.79999999999995</v>
      </c>
      <c r="P24" s="16"/>
      <c r="Q24" s="13">
        <f>M24+N24+O24</f>
        <v>4518.6000000000004</v>
      </c>
      <c r="R24" s="16">
        <v>862.9</v>
      </c>
      <c r="S24" s="16">
        <v>652.20000000000005</v>
      </c>
      <c r="T24" s="16">
        <v>281.8</v>
      </c>
      <c r="U24" s="13">
        <f>R24+S24+T24</f>
        <v>1796.8999999999999</v>
      </c>
      <c r="V24" s="3"/>
    </row>
    <row r="25" spans="1:22" s="26" customFormat="1" ht="60">
      <c r="A25" s="28" t="s">
        <v>70</v>
      </c>
      <c r="B25" s="11"/>
      <c r="C25" s="13">
        <v>1370</v>
      </c>
      <c r="D25" s="13">
        <f>D26</f>
        <v>1400</v>
      </c>
      <c r="E25" s="13">
        <f t="shared" ref="E25:U25" si="3">E26</f>
        <v>30</v>
      </c>
      <c r="F25" s="13">
        <f t="shared" si="3"/>
        <v>111</v>
      </c>
      <c r="G25" s="13">
        <f t="shared" si="3"/>
        <v>110</v>
      </c>
      <c r="H25" s="13">
        <f t="shared" si="3"/>
        <v>251</v>
      </c>
      <c r="I25" s="13">
        <f>I26</f>
        <v>139</v>
      </c>
      <c r="J25" s="13">
        <f t="shared" si="3"/>
        <v>110</v>
      </c>
      <c r="K25" s="13">
        <f t="shared" si="3"/>
        <v>140</v>
      </c>
      <c r="L25" s="13">
        <f t="shared" si="3"/>
        <v>389</v>
      </c>
      <c r="M25" s="13">
        <f t="shared" si="3"/>
        <v>170</v>
      </c>
      <c r="N25" s="13">
        <f t="shared" si="3"/>
        <v>106.1</v>
      </c>
      <c r="O25" s="13">
        <f t="shared" si="3"/>
        <v>103.8</v>
      </c>
      <c r="P25" s="13">
        <f t="shared" si="3"/>
        <v>0</v>
      </c>
      <c r="Q25" s="13">
        <f t="shared" si="3"/>
        <v>379.90000000000003</v>
      </c>
      <c r="R25" s="13">
        <f t="shared" si="3"/>
        <v>94.5</v>
      </c>
      <c r="S25" s="13">
        <f t="shared" si="3"/>
        <v>104.1</v>
      </c>
      <c r="T25" s="13">
        <f t="shared" si="3"/>
        <v>181.5</v>
      </c>
      <c r="U25" s="13">
        <f t="shared" si="3"/>
        <v>380.1</v>
      </c>
      <c r="V25" s="25"/>
    </row>
    <row r="26" spans="1:22">
      <c r="A26" s="27" t="s">
        <v>68</v>
      </c>
      <c r="B26" s="15" t="s">
        <v>69</v>
      </c>
      <c r="C26" s="16">
        <v>1370</v>
      </c>
      <c r="D26" s="16">
        <f>H26+L26+Q26+U26</f>
        <v>1400</v>
      </c>
      <c r="E26" s="16">
        <v>30</v>
      </c>
      <c r="F26" s="16">
        <v>111</v>
      </c>
      <c r="G26" s="16">
        <v>110</v>
      </c>
      <c r="H26" s="13">
        <f>E26+F26+G26</f>
        <v>251</v>
      </c>
      <c r="I26" s="16">
        <v>139</v>
      </c>
      <c r="J26" s="16">
        <v>110</v>
      </c>
      <c r="K26" s="16">
        <v>140</v>
      </c>
      <c r="L26" s="13">
        <f>I26+J26+K26</f>
        <v>389</v>
      </c>
      <c r="M26" s="16">
        <v>170</v>
      </c>
      <c r="N26" s="16">
        <v>106.1</v>
      </c>
      <c r="O26" s="16">
        <v>103.8</v>
      </c>
      <c r="P26" s="16"/>
      <c r="Q26" s="13">
        <f>M26+N26+O26</f>
        <v>379.90000000000003</v>
      </c>
      <c r="R26" s="16">
        <v>94.5</v>
      </c>
      <c r="S26" s="16">
        <v>104.1</v>
      </c>
      <c r="T26" s="16">
        <v>181.5</v>
      </c>
      <c r="U26" s="13">
        <f>R26+S26+T26</f>
        <v>380.1</v>
      </c>
      <c r="V26" s="3"/>
    </row>
    <row r="27" spans="1:22" s="26" customFormat="1" ht="48">
      <c r="A27" s="28" t="s">
        <v>71</v>
      </c>
      <c r="B27" s="11"/>
      <c r="C27" s="13">
        <v>7801</v>
      </c>
      <c r="D27" s="13">
        <f>D29</f>
        <v>7536.5</v>
      </c>
      <c r="E27" s="13">
        <f t="shared" ref="E27:U27" si="4">E29</f>
        <v>253</v>
      </c>
      <c r="F27" s="13">
        <f t="shared" si="4"/>
        <v>543.70000000000005</v>
      </c>
      <c r="G27" s="13">
        <f t="shared" si="4"/>
        <v>493</v>
      </c>
      <c r="H27" s="13">
        <f t="shared" si="4"/>
        <v>1289.7</v>
      </c>
      <c r="I27" s="13">
        <f t="shared" si="4"/>
        <v>487</v>
      </c>
      <c r="J27" s="13">
        <f t="shared" si="4"/>
        <v>474</v>
      </c>
      <c r="K27" s="13">
        <f t="shared" si="4"/>
        <v>539.5</v>
      </c>
      <c r="L27" s="13">
        <f t="shared" si="4"/>
        <v>1500.5</v>
      </c>
      <c r="M27" s="13">
        <f t="shared" si="4"/>
        <v>795.3</v>
      </c>
      <c r="N27" s="13">
        <f t="shared" si="4"/>
        <v>658.1</v>
      </c>
      <c r="O27" s="13">
        <f t="shared" si="4"/>
        <v>551.4</v>
      </c>
      <c r="P27" s="13">
        <f t="shared" si="4"/>
        <v>0</v>
      </c>
      <c r="Q27" s="13">
        <f t="shared" si="4"/>
        <v>2004.8000000000002</v>
      </c>
      <c r="R27" s="13">
        <f t="shared" si="4"/>
        <v>659.7</v>
      </c>
      <c r="S27" s="13">
        <f t="shared" si="4"/>
        <v>629.9</v>
      </c>
      <c r="T27" s="13">
        <f t="shared" si="4"/>
        <v>1451.9</v>
      </c>
      <c r="U27" s="13">
        <f t="shared" si="4"/>
        <v>2741.5</v>
      </c>
      <c r="V27" s="25"/>
    </row>
    <row r="28" spans="1:22" ht="36">
      <c r="A28" s="27" t="s">
        <v>60</v>
      </c>
      <c r="B28" s="15" t="s">
        <v>61</v>
      </c>
      <c r="C28" s="16">
        <v>0</v>
      </c>
      <c r="D28" s="16">
        <v>0</v>
      </c>
      <c r="E28" s="16"/>
      <c r="F28" s="16"/>
      <c r="G28" s="16"/>
      <c r="H28" s="13"/>
      <c r="I28" s="16"/>
      <c r="J28" s="16"/>
      <c r="K28" s="16"/>
      <c r="L28" s="13"/>
      <c r="M28" s="16"/>
      <c r="N28" s="16"/>
      <c r="O28" s="16"/>
      <c r="P28" s="16"/>
      <c r="Q28" s="13"/>
      <c r="R28" s="16"/>
      <c r="S28" s="16"/>
      <c r="T28" s="16"/>
      <c r="U28" s="13"/>
      <c r="V28" s="3"/>
    </row>
    <row r="29" spans="1:22">
      <c r="A29" s="27" t="s">
        <v>68</v>
      </c>
      <c r="B29" s="15" t="s">
        <v>69</v>
      </c>
      <c r="C29" s="16">
        <v>7801</v>
      </c>
      <c r="D29" s="16">
        <f>H29+L29+Q29+U29</f>
        <v>7536.5</v>
      </c>
      <c r="E29" s="16">
        <v>253</v>
      </c>
      <c r="F29" s="16">
        <v>543.70000000000005</v>
      </c>
      <c r="G29" s="16">
        <v>493</v>
      </c>
      <c r="H29" s="13">
        <f>E29+F29+G29</f>
        <v>1289.7</v>
      </c>
      <c r="I29" s="16">
        <v>487</v>
      </c>
      <c r="J29" s="16">
        <v>474</v>
      </c>
      <c r="K29" s="16">
        <v>539.5</v>
      </c>
      <c r="L29" s="13">
        <f>I29+J29+K29</f>
        <v>1500.5</v>
      </c>
      <c r="M29" s="16">
        <v>795.3</v>
      </c>
      <c r="N29" s="16">
        <v>658.1</v>
      </c>
      <c r="O29" s="16">
        <v>551.4</v>
      </c>
      <c r="P29" s="16"/>
      <c r="Q29" s="13">
        <f>M29+N29+O29</f>
        <v>2004.8000000000002</v>
      </c>
      <c r="R29" s="16">
        <v>659.7</v>
      </c>
      <c r="S29" s="16">
        <v>629.9</v>
      </c>
      <c r="T29" s="16">
        <v>1451.9</v>
      </c>
      <c r="U29" s="13">
        <f>R29+S29+T29</f>
        <v>2741.5</v>
      </c>
      <c r="V29" s="3"/>
    </row>
    <row r="30" spans="1:22">
      <c r="A30" s="22" t="s">
        <v>72</v>
      </c>
      <c r="B30" s="11" t="s">
        <v>73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"/>
    </row>
    <row r="31" spans="1:22" ht="31.5">
      <c r="A31" s="22" t="s">
        <v>74</v>
      </c>
      <c r="B31" s="11" t="s">
        <v>75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"/>
    </row>
    <row r="32" spans="1:22" ht="36">
      <c r="A32" s="28" t="s">
        <v>76</v>
      </c>
      <c r="B32" s="11" t="s">
        <v>77</v>
      </c>
      <c r="C32" s="12">
        <v>-24122</v>
      </c>
      <c r="D32" s="12">
        <v>-26138</v>
      </c>
      <c r="E32" s="12">
        <v>-1456.3</v>
      </c>
      <c r="F32" s="12">
        <v>-1931.4</v>
      </c>
      <c r="G32" s="12">
        <v>-1690</v>
      </c>
      <c r="H32" s="12">
        <v>-5077.7</v>
      </c>
      <c r="I32" s="12">
        <v>-1622.8</v>
      </c>
      <c r="J32" s="12">
        <v>-2006.1</v>
      </c>
      <c r="K32" s="12">
        <v>-1503</v>
      </c>
      <c r="L32" s="12">
        <v>-5131.8999999999996</v>
      </c>
      <c r="M32" s="12">
        <v>-3391.6</v>
      </c>
      <c r="N32" s="12">
        <v>-2871</v>
      </c>
      <c r="O32" s="12">
        <v>-1851</v>
      </c>
      <c r="P32" s="12"/>
      <c r="Q32" s="12">
        <v>-8113.6</v>
      </c>
      <c r="R32" s="12">
        <v>-2612.4</v>
      </c>
      <c r="S32" s="12">
        <v>-2393</v>
      </c>
      <c r="T32" s="12">
        <v>-2809.4</v>
      </c>
      <c r="U32" s="12">
        <v>-7814.8</v>
      </c>
      <c r="V32" s="3"/>
    </row>
    <row r="33" spans="1:22">
      <c r="A33" s="23" t="s">
        <v>52</v>
      </c>
      <c r="B33" s="11"/>
      <c r="C33" s="16"/>
      <c r="D33" s="16"/>
      <c r="E33" s="16"/>
      <c r="F33" s="16"/>
      <c r="G33" s="16"/>
      <c r="H33" s="13"/>
      <c r="I33" s="16"/>
      <c r="J33" s="16"/>
      <c r="K33" s="16"/>
      <c r="L33" s="13"/>
      <c r="M33" s="16"/>
      <c r="N33" s="16"/>
      <c r="O33" s="16"/>
      <c r="P33" s="16"/>
      <c r="Q33" s="13"/>
      <c r="R33" s="16"/>
      <c r="S33" s="16"/>
      <c r="T33" s="16"/>
      <c r="U33" s="13"/>
      <c r="V33" s="3"/>
    </row>
    <row r="34" spans="1:22" ht="36">
      <c r="A34" s="27" t="s">
        <v>78</v>
      </c>
      <c r="B34" s="15" t="s">
        <v>79</v>
      </c>
      <c r="C34" s="16"/>
      <c r="D34" s="16"/>
      <c r="E34" s="16"/>
      <c r="F34" s="16"/>
      <c r="G34" s="16"/>
      <c r="H34" s="13"/>
      <c r="I34" s="16"/>
      <c r="J34" s="16"/>
      <c r="K34" s="16"/>
      <c r="L34" s="13"/>
      <c r="M34" s="16"/>
      <c r="N34" s="16"/>
      <c r="O34" s="16"/>
      <c r="P34" s="16"/>
      <c r="Q34" s="13"/>
      <c r="R34" s="16"/>
      <c r="S34" s="16"/>
      <c r="T34" s="16"/>
      <c r="U34" s="13"/>
      <c r="V34" s="3"/>
    </row>
    <row r="35" spans="1:22" ht="48">
      <c r="A35" s="27" t="s">
        <v>80</v>
      </c>
      <c r="B35" s="15" t="s">
        <v>81</v>
      </c>
      <c r="C35" s="16"/>
      <c r="D35" s="16"/>
      <c r="E35" s="21"/>
      <c r="F35" s="21"/>
      <c r="G35" s="21"/>
      <c r="H35" s="13"/>
      <c r="I35" s="16"/>
      <c r="J35" s="16"/>
      <c r="K35" s="16"/>
      <c r="L35" s="13"/>
      <c r="M35" s="16"/>
      <c r="N35" s="16"/>
      <c r="O35" s="16"/>
      <c r="P35" s="16"/>
      <c r="Q35" s="13"/>
      <c r="R35" s="16"/>
      <c r="S35" s="16"/>
      <c r="T35" s="16"/>
      <c r="U35" s="13"/>
      <c r="V35" s="3"/>
    </row>
    <row r="36" spans="1:22">
      <c r="A36" s="29" t="s">
        <v>82</v>
      </c>
      <c r="B36" s="15" t="s">
        <v>83</v>
      </c>
      <c r="C36" s="30"/>
      <c r="D36" s="16"/>
      <c r="E36" s="16"/>
      <c r="F36" s="30"/>
      <c r="G36" s="30"/>
      <c r="H36" s="13"/>
      <c r="I36" s="30"/>
      <c r="J36" s="30"/>
      <c r="K36" s="30"/>
      <c r="L36" s="13"/>
      <c r="M36" s="30"/>
      <c r="N36" s="30"/>
      <c r="O36" s="30"/>
      <c r="P36" s="16"/>
      <c r="Q36" s="13"/>
      <c r="R36" s="16"/>
      <c r="S36" s="16"/>
      <c r="T36" s="16"/>
      <c r="U36" s="13"/>
      <c r="V36" s="3"/>
    </row>
    <row r="37" spans="1:22" ht="48">
      <c r="A37" s="28" t="s">
        <v>84</v>
      </c>
      <c r="B37" s="11" t="s">
        <v>85</v>
      </c>
      <c r="C37" s="12">
        <v>24122</v>
      </c>
      <c r="D37" s="12">
        <v>26138</v>
      </c>
      <c r="E37" s="12">
        <v>1376.7</v>
      </c>
      <c r="F37" s="12">
        <v>2789.1</v>
      </c>
      <c r="G37" s="12">
        <v>1690</v>
      </c>
      <c r="H37" s="12">
        <v>5855.8</v>
      </c>
      <c r="I37" s="12">
        <v>1465.1</v>
      </c>
      <c r="J37" s="12">
        <v>2031.8</v>
      </c>
      <c r="K37" s="12">
        <v>1438.5</v>
      </c>
      <c r="L37" s="12">
        <v>4935.3999999999996</v>
      </c>
      <c r="M37" s="12">
        <v>3910.8</v>
      </c>
      <c r="N37" s="12">
        <v>2871</v>
      </c>
      <c r="O37" s="12">
        <v>1851</v>
      </c>
      <c r="P37" s="12"/>
      <c r="Q37" s="12">
        <v>8632.7999999999993</v>
      </c>
      <c r="R37" s="12">
        <v>2330.6</v>
      </c>
      <c r="S37" s="12">
        <v>2111.1999999999998</v>
      </c>
      <c r="T37" s="12">
        <v>2272.1999999999998</v>
      </c>
      <c r="U37" s="12">
        <v>6714</v>
      </c>
      <c r="V37" s="3"/>
    </row>
    <row r="38" spans="1:22">
      <c r="A38" s="23" t="s">
        <v>52</v>
      </c>
      <c r="B38" s="11"/>
      <c r="C38" s="16"/>
      <c r="D38" s="16"/>
      <c r="E38" s="21"/>
      <c r="F38" s="21"/>
      <c r="G38" s="21"/>
      <c r="H38" s="13"/>
      <c r="I38" s="16"/>
      <c r="J38" s="16"/>
      <c r="K38" s="16"/>
      <c r="L38" s="13"/>
      <c r="M38" s="16"/>
      <c r="N38" s="16"/>
      <c r="O38" s="16"/>
      <c r="P38" s="16"/>
      <c r="Q38" s="13"/>
      <c r="R38" s="16"/>
      <c r="S38" s="16"/>
      <c r="T38" s="16"/>
      <c r="U38" s="13"/>
      <c r="V38" s="3"/>
    </row>
    <row r="39" spans="1:22" ht="36">
      <c r="A39" s="23" t="s">
        <v>86</v>
      </c>
      <c r="B39" s="15" t="s">
        <v>87</v>
      </c>
      <c r="C39" s="16"/>
      <c r="D39" s="16"/>
      <c r="E39" s="21"/>
      <c r="F39" s="21"/>
      <c r="G39" s="21"/>
      <c r="H39" s="13"/>
      <c r="I39" s="16"/>
      <c r="J39" s="16"/>
      <c r="K39" s="16"/>
      <c r="L39" s="13"/>
      <c r="M39" s="16"/>
      <c r="N39" s="16"/>
      <c r="O39" s="16"/>
      <c r="P39" s="16"/>
      <c r="Q39" s="13"/>
      <c r="R39" s="16"/>
      <c r="S39" s="16"/>
      <c r="T39" s="16"/>
      <c r="U39" s="13"/>
      <c r="V39" s="3"/>
    </row>
    <row r="40" spans="1:22" ht="24">
      <c r="A40" s="27" t="s">
        <v>88</v>
      </c>
      <c r="B40" s="15" t="s">
        <v>89</v>
      </c>
      <c r="C40" s="16"/>
      <c r="D40" s="16"/>
      <c r="E40" s="16"/>
      <c r="F40" s="16"/>
      <c r="G40" s="16"/>
      <c r="H40" s="13"/>
      <c r="I40" s="16"/>
      <c r="J40" s="16"/>
      <c r="K40" s="16"/>
      <c r="L40" s="13"/>
      <c r="M40" s="16"/>
      <c r="N40" s="16"/>
      <c r="O40" s="16"/>
      <c r="P40" s="16"/>
      <c r="Q40" s="13"/>
      <c r="R40" s="16"/>
      <c r="S40" s="16"/>
      <c r="T40" s="16"/>
      <c r="U40" s="13"/>
      <c r="V40" s="3"/>
    </row>
    <row r="41" spans="1:22" ht="60">
      <c r="A41" s="24" t="s">
        <v>90</v>
      </c>
      <c r="B41" s="11" t="s">
        <v>91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"/>
    </row>
    <row r="42" spans="1:22" ht="60">
      <c r="A42" s="31" t="s">
        <v>92</v>
      </c>
      <c r="B42" s="11" t="s">
        <v>93</v>
      </c>
      <c r="C42" s="30">
        <v>2469.1999999999998</v>
      </c>
      <c r="D42" s="16">
        <v>2469.1999999999998</v>
      </c>
      <c r="E42" s="16">
        <v>2469.1999999999998</v>
      </c>
      <c r="F42" s="16">
        <v>2548.8000000000002</v>
      </c>
      <c r="G42" s="16">
        <v>1691.1</v>
      </c>
      <c r="H42" s="13">
        <v>1691.1</v>
      </c>
      <c r="I42" s="16">
        <v>1691.1</v>
      </c>
      <c r="J42" s="16">
        <v>1848.8</v>
      </c>
      <c r="K42" s="16">
        <v>1823.1</v>
      </c>
      <c r="L42" s="13">
        <v>1887.6</v>
      </c>
      <c r="M42" s="16">
        <v>2084.1</v>
      </c>
      <c r="N42" s="16">
        <v>1564.9</v>
      </c>
      <c r="O42" s="16">
        <v>1564.9</v>
      </c>
      <c r="P42" s="16"/>
      <c r="Q42" s="13">
        <v>1564.9</v>
      </c>
      <c r="R42" s="16">
        <v>1045.7</v>
      </c>
      <c r="S42" s="16">
        <v>1327.5</v>
      </c>
      <c r="T42" s="16">
        <v>1609.3</v>
      </c>
      <c r="U42" s="13">
        <v>2146.5</v>
      </c>
      <c r="V42" s="3"/>
    </row>
    <row r="43" spans="1:22" ht="60">
      <c r="A43" s="31" t="s">
        <v>94</v>
      </c>
      <c r="B43" s="11" t="s">
        <v>95</v>
      </c>
      <c r="C43" s="30">
        <v>2469.1999999999998</v>
      </c>
      <c r="D43" s="16">
        <v>2469.1999999999998</v>
      </c>
      <c r="E43" s="16">
        <v>2548.8000000000002</v>
      </c>
      <c r="F43" s="16">
        <v>1691.1</v>
      </c>
      <c r="G43" s="16">
        <v>1691.1</v>
      </c>
      <c r="H43" s="13">
        <v>1691.1</v>
      </c>
      <c r="I43" s="16">
        <v>1848.8</v>
      </c>
      <c r="J43" s="16">
        <v>1823.1</v>
      </c>
      <c r="K43" s="16">
        <v>1887.6</v>
      </c>
      <c r="L43" s="13">
        <v>2084.1</v>
      </c>
      <c r="M43" s="16">
        <v>1564.9</v>
      </c>
      <c r="N43" s="16">
        <v>1564.9</v>
      </c>
      <c r="O43" s="16">
        <v>1564.9</v>
      </c>
      <c r="P43" s="16"/>
      <c r="Q43" s="13">
        <v>1045.7</v>
      </c>
      <c r="R43" s="16">
        <v>1327.5</v>
      </c>
      <c r="S43" s="16">
        <v>1609.3</v>
      </c>
      <c r="T43" s="16">
        <v>2146.5</v>
      </c>
      <c r="U43" s="13">
        <v>3247.3</v>
      </c>
      <c r="V43" s="3"/>
    </row>
    <row r="44" spans="1:22" ht="108">
      <c r="A44" s="31" t="s">
        <v>96</v>
      </c>
      <c r="B44" s="11" t="s">
        <v>97</v>
      </c>
      <c r="C44" s="30"/>
      <c r="D44" s="16"/>
      <c r="E44" s="16"/>
      <c r="F44" s="16"/>
      <c r="G44" s="16"/>
      <c r="H44" s="13"/>
      <c r="I44" s="16"/>
      <c r="J44" s="16"/>
      <c r="K44" s="16"/>
      <c r="L44" s="13"/>
      <c r="M44" s="16"/>
      <c r="N44" s="16"/>
      <c r="O44" s="16"/>
      <c r="P44" s="16"/>
      <c r="Q44" s="13"/>
      <c r="R44" s="16"/>
      <c r="S44" s="16"/>
      <c r="T44" s="16"/>
      <c r="U44" s="13"/>
      <c r="V44" s="3"/>
    </row>
    <row r="45" spans="1:22" ht="48.75">
      <c r="A45" s="32" t="s">
        <v>98</v>
      </c>
      <c r="B45" s="11" t="s">
        <v>99</v>
      </c>
      <c r="C45" s="12"/>
      <c r="D45" s="16"/>
      <c r="E45" s="12"/>
      <c r="F45" s="12"/>
      <c r="G45" s="12"/>
      <c r="H45" s="13"/>
      <c r="I45" s="12"/>
      <c r="J45" s="12"/>
      <c r="K45" s="12"/>
      <c r="L45" s="13"/>
      <c r="M45" s="12"/>
      <c r="N45" s="12"/>
      <c r="O45" s="12"/>
      <c r="P45" s="13"/>
      <c r="Q45" s="13"/>
      <c r="R45" s="12"/>
      <c r="S45" s="12"/>
      <c r="T45" s="12"/>
      <c r="U45" s="13"/>
      <c r="V45" s="3"/>
    </row>
    <row r="46" spans="1:22">
      <c r="A46" s="33"/>
      <c r="B46" s="46" t="s">
        <v>100</v>
      </c>
      <c r="C46" s="47"/>
      <c r="D46" s="47"/>
      <c r="E46" s="47"/>
      <c r="F46" s="47"/>
      <c r="G46" s="47"/>
      <c r="H46" s="34"/>
      <c r="I46" s="35"/>
      <c r="J46" s="1" t="s">
        <v>101</v>
      </c>
      <c r="K46" s="36"/>
      <c r="L46" s="33"/>
      <c r="M46" s="37"/>
      <c r="N46" s="37"/>
      <c r="O46" s="33"/>
      <c r="P46" s="33"/>
      <c r="Q46" s="33"/>
      <c r="R46" s="33"/>
      <c r="S46" s="33"/>
      <c r="T46" s="33"/>
      <c r="U46" s="33"/>
      <c r="V46" s="3"/>
    </row>
    <row r="47" spans="1:22">
      <c r="A47" s="33"/>
      <c r="B47" s="38"/>
      <c r="C47" s="38"/>
      <c r="D47" s="38"/>
      <c r="E47" s="38"/>
      <c r="F47" s="38"/>
      <c r="G47" s="38"/>
      <c r="H47" s="38"/>
      <c r="I47" s="33"/>
      <c r="J47" s="33"/>
      <c r="K47" s="33"/>
      <c r="L47" s="33"/>
      <c r="M47" s="37"/>
      <c r="N47" s="37"/>
      <c r="O47" s="33"/>
      <c r="P47" s="33"/>
      <c r="Q47" s="33"/>
      <c r="R47" s="33"/>
      <c r="S47" s="33"/>
      <c r="T47" s="33"/>
      <c r="U47" s="33"/>
      <c r="V47" s="3"/>
    </row>
    <row r="48" spans="1:22" ht="15" customHeight="1">
      <c r="A48" s="3"/>
      <c r="B48" s="43"/>
      <c r="C48" s="43"/>
      <c r="D48" s="39"/>
      <c r="E48" s="40"/>
      <c r="F48" s="40"/>
      <c r="G48" s="40"/>
      <c r="H48" s="40"/>
      <c r="I48" s="35"/>
      <c r="J48" s="3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>
      <c r="A49" s="3"/>
      <c r="B49" s="48" t="s">
        <v>102</v>
      </c>
      <c r="C49" s="48"/>
      <c r="D49" s="48"/>
      <c r="E49" s="48"/>
      <c r="F49" s="48"/>
      <c r="G49" s="48"/>
      <c r="H49" s="48"/>
      <c r="I49" s="3"/>
      <c r="J49" s="49" t="s">
        <v>103</v>
      </c>
      <c r="K49" s="49"/>
      <c r="L49" s="3"/>
      <c r="M49" s="3"/>
      <c r="N49" s="3"/>
      <c r="O49" s="41"/>
      <c r="P49" s="3"/>
      <c r="Q49" s="3"/>
      <c r="R49" s="3"/>
      <c r="S49" s="3"/>
      <c r="T49" s="3"/>
      <c r="U49" s="3"/>
      <c r="V49" s="3"/>
    </row>
    <row r="50" spans="1:22">
      <c r="C50" s="20"/>
      <c r="E50" s="20"/>
    </row>
    <row r="51" spans="1:22" ht="15" customHeight="1">
      <c r="C51" s="20"/>
    </row>
    <row r="52" spans="1:22">
      <c r="C52" s="20"/>
    </row>
    <row r="53" spans="1:22">
      <c r="C53" s="20"/>
    </row>
  </sheetData>
  <mergeCells count="16">
    <mergeCell ref="B46:G46"/>
    <mergeCell ref="B49:H49"/>
    <mergeCell ref="J49:K49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Q9:Q11"/>
    <mergeCell ref="R9:T10"/>
    <mergeCell ref="U9:U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2021-02-15T12:47:04Z</dcterms:modified>
</cp:coreProperties>
</file>