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11.2020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T19"/>
  <c r="T17" s="1"/>
  <c r="S19"/>
  <c r="R19"/>
  <c r="Q19"/>
  <c r="Q17" s="1"/>
  <c r="P19"/>
  <c r="P17" s="1"/>
  <c r="O19"/>
  <c r="N19"/>
  <c r="M19"/>
  <c r="M17" s="1"/>
  <c r="K19"/>
  <c r="J19"/>
  <c r="I19"/>
  <c r="I17" s="1"/>
  <c r="G19"/>
  <c r="F19"/>
  <c r="E19"/>
  <c r="E17" s="1"/>
  <c r="S17"/>
  <c r="R17"/>
  <c r="O17"/>
  <c r="N17"/>
  <c r="K17"/>
  <c r="J17"/>
  <c r="G17"/>
  <c r="F17"/>
  <c r="U16"/>
  <c r="Q16"/>
  <c r="Q13" s="1"/>
  <c r="L16"/>
  <c r="L13" s="1"/>
  <c r="H16"/>
  <c r="D16"/>
  <c r="U15"/>
  <c r="U13" s="1"/>
  <c r="Q15"/>
  <c r="L15"/>
  <c r="H15"/>
  <c r="H13" s="1"/>
  <c r="T13"/>
  <c r="S13"/>
  <c r="R13"/>
  <c r="P13"/>
  <c r="O13"/>
  <c r="N13"/>
  <c r="M13"/>
  <c r="K13"/>
  <c r="J13"/>
  <c r="I13"/>
  <c r="G13"/>
  <c r="F13"/>
  <c r="E13"/>
  <c r="U17" l="1"/>
  <c r="D15"/>
  <c r="D13" s="1"/>
  <c r="H19"/>
  <c r="H17" l="1"/>
  <c r="D17" s="1"/>
  <c r="D19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<sst xmlns="http://schemas.openxmlformats.org/spreadsheetml/2006/main" count="142" uniqueCount="105">
  <si>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</si>
  <si>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</si>
  <si>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</si>
  <si>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</si>
  <si>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</si>
  <si>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</si>
  <si>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</si>
  <si>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</si>
  <si>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</si>
  <si>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</si>
  <si>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</si>
  <si>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</si>
  <si>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</si>
  <si>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</si>
  <si>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</si>
  <si>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</si>
  <si>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</si>
  <si>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</si>
  <si>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</si>
  <si>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</si>
  <si>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</si>
  <si>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</si>
  <si>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</si>
  <si>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</si>
  <si>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</si>
  <si>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</si>
  <si>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</si>
  <si>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</si>
  <si>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</si>
  <si>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</si>
  <si>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</si>
  <si>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</si>
  <si>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</si>
  <si>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</si>
  <si>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</si>
  <si>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</si>
  <si>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</si>
  <si>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</si>
  <si>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</si>
  <si>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</si>
  <si>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</si>
  <si>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</si>
  <si>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</si>
  <si>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</si>
  <si>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</si>
  <si>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</si>
  <si>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</si>
  <si>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</si>
  <si>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</si>
  <si>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</si>
  <si>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</si>
  <si>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</si>
  <si>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</si>
  <si>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</si>
  <si>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</si>
  <si>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</si>
  <si>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</si>
  <si>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</si>
  <si>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</si>
  <si>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</si>
  <si>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</si>
  <si>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</si>
  <si>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</si>
  <si>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</si>
  <si>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</si>
  <si>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</si>
  <si>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</si>
  <si>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</si>
  <si>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</si>
  <si>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</si>
  <si>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</si>
  <si>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</si>
  <si>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</si>
  <si>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</si>
  <si>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</si>
  <si>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</si>
  <si>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</si>
  <si>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</si>
  <si>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</si>
  <si>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</si>
  <si>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</si>
  <si>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</si>
  <si>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</si>
  <si>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</si>
  <si>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</si>
  <si>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</si>
  <si>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</si>
  <si>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</si>
  <si>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</si>
  <si>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</si>
  <si>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</si>
  <si>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</si>
  <si>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</si>
  <si>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</si>
  <si>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</si>
  <si>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</si>
  <si>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</si>
  <si>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</si>
  <si>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</si>
  <si>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</si>
  <si>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</si>
  <si>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</si>
  <si>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</si>
  <si>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</si>
  <si>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1 ноября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</si>
</sst>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4" workbookViewId="0">
      <selection activeCell="A4" sqref="A1:XFD1048576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 ht="15" customHeight="1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 ht="15.7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 ht="15.75">
      <c r="A5" s="4"/>
      <c r="B5" s="4"/>
      <c r="C5" s="4"/>
      <c r="D5" s="7" t="s">
        <v>104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4</v>
      </c>
      <c r="B6" s="4"/>
      <c r="C6" s="4"/>
      <c r="D6" s="8" t="s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5" customHeight="1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/>
      <c r="G9" s="9"/>
      <c r="H9" s="9" t="s">
        <v>12</v>
      </c>
      <c r="I9" s="9" t="s">
        <v>13</v>
      </c>
      <c r="J9" s="9"/>
      <c r="K9" s="9"/>
      <c r="L9" s="9" t="s">
        <v>14</v>
      </c>
      <c r="M9" s="9" t="s">
        <v>15</v>
      </c>
      <c r="N9" s="9"/>
      <c r="O9" s="9"/>
      <c r="P9" s="10"/>
      <c r="Q9" s="9" t="s">
        <v>16</v>
      </c>
      <c r="R9" s="9" t="s">
        <v>17</v>
      </c>
      <c r="S9" s="9"/>
      <c r="T9" s="9"/>
      <c r="U9" s="9" t="s">
        <v>18</v>
      </c>
      <c r="V9" s="4"/>
    </row>
    <row r="10" spans="1:23">
      <c r="A10" s="9" t="s">
        <v>4</v>
      </c>
      <c r="B10" s="9" t="s">
        <v>4</v>
      </c>
      <c r="C10" s="9" t="s">
        <v>4</v>
      </c>
      <c r="D10" s="9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  <c r="J10" s="9" t="s">
        <v>4</v>
      </c>
      <c r="K10" s="9" t="s">
        <v>4</v>
      </c>
      <c r="L10" s="9" t="s">
        <v>4</v>
      </c>
      <c r="M10" s="9" t="s">
        <v>4</v>
      </c>
      <c r="N10" s="9" t="s">
        <v>4</v>
      </c>
      <c r="O10" s="9" t="s">
        <v>4</v>
      </c>
      <c r="P10" s="10"/>
      <c r="Q10" s="9" t="s">
        <v>4</v>
      </c>
      <c r="R10" s="9" t="s">
        <v>4</v>
      </c>
      <c r="S10" s="9" t="s">
        <v>4</v>
      </c>
      <c r="T10" s="9" t="s">
        <v>4</v>
      </c>
      <c r="U10" s="9" t="s">
        <v>4</v>
      </c>
      <c r="V10" s="4"/>
    </row>
    <row r="11" spans="1:23" ht="24">
      <c r="A11" s="9" t="s">
        <v>4</v>
      </c>
      <c r="B11" s="9" t="s">
        <v>4</v>
      </c>
      <c r="C11" s="9" t="s">
        <v>4</v>
      </c>
      <c r="D11" s="9" t="s">
        <v>4</v>
      </c>
      <c r="E11" s="11" t="s">
        <v>19</v>
      </c>
      <c r="F11" s="11" t="s">
        <v>20</v>
      </c>
      <c r="G11" s="11" t="s">
        <v>21</v>
      </c>
      <c r="H11" s="9" t="s">
        <v>4</v>
      </c>
      <c r="I11" s="11" t="s">
        <v>22</v>
      </c>
      <c r="J11" s="11" t="s">
        <v>23</v>
      </c>
      <c r="K11" s="11" t="s">
        <v>24</v>
      </c>
      <c r="L11" s="9" t="s">
        <v>4</v>
      </c>
      <c r="M11" s="11" t="s">
        <v>25</v>
      </c>
      <c r="N11" s="11" t="s">
        <v>26</v>
      </c>
      <c r="O11" s="11" t="s">
        <v>27</v>
      </c>
      <c r="P11" s="11"/>
      <c r="Q11" s="9" t="s">
        <v>4</v>
      </c>
      <c r="R11" s="11" t="s">
        <v>28</v>
      </c>
      <c r="S11" s="11" t="s">
        <v>29</v>
      </c>
      <c r="T11" s="11" t="s">
        <v>30</v>
      </c>
      <c r="U11" s="9" t="s">
        <v>4</v>
      </c>
      <c r="V11" s="4"/>
    </row>
    <row r="12" spans="1:23">
      <c r="A12" s="12" t="s">
        <v>31</v>
      </c>
      <c r="B12" s="12" t="s">
        <v>32</v>
      </c>
      <c r="C12" s="12" t="s">
        <v>33</v>
      </c>
      <c r="D12" s="13">
        <v>4</v>
      </c>
      <c r="E12" s="12" t="s">
        <v>34</v>
      </c>
      <c r="F12" s="12" t="s">
        <v>35</v>
      </c>
      <c r="G12" s="12" t="s">
        <v>36</v>
      </c>
      <c r="H12" s="12" t="s">
        <v>37</v>
      </c>
      <c r="I12" s="12" t="s">
        <v>38</v>
      </c>
      <c r="J12" s="12" t="s">
        <v>39</v>
      </c>
      <c r="K12" s="12" t="s">
        <v>40</v>
      </c>
      <c r="L12" s="12" t="s">
        <v>41</v>
      </c>
      <c r="M12" s="12" t="s">
        <v>42</v>
      </c>
      <c r="N12" s="12" t="s">
        <v>43</v>
      </c>
      <c r="O12" s="12" t="s">
        <v>44</v>
      </c>
      <c r="P12" s="12"/>
      <c r="Q12" s="12" t="s">
        <v>45</v>
      </c>
      <c r="R12" s="12" t="s">
        <v>46</v>
      </c>
      <c r="S12" s="12" t="s">
        <v>47</v>
      </c>
      <c r="T12" s="12" t="s">
        <v>48</v>
      </c>
      <c r="U12" s="12" t="s">
        <v>49</v>
      </c>
      <c r="V12" s="4"/>
    </row>
    <row r="13" spans="1:23" ht="21">
      <c r="A13" s="14" t="s">
        <v>50</v>
      </c>
      <c r="B13" s="15" t="s">
        <v>51</v>
      </c>
      <c r="C13" s="16">
        <v>24122</v>
      </c>
      <c r="D13" s="16">
        <f>D15+D16</f>
        <v>26769.100000000002</v>
      </c>
      <c r="E13" s="16">
        <f t="shared" ref="E13:U13" si="0">E15+E16</f>
        <v>1456.3</v>
      </c>
      <c r="F13" s="16">
        <f t="shared" si="0"/>
        <v>1931.4</v>
      </c>
      <c r="G13" s="16">
        <f t="shared" si="0"/>
        <v>2400.5</v>
      </c>
      <c r="H13" s="16">
        <f t="shared" si="0"/>
        <v>5788.2000000000007</v>
      </c>
      <c r="I13" s="16">
        <f t="shared" si="0"/>
        <v>2403.9</v>
      </c>
      <c r="J13" s="16">
        <f t="shared" si="0"/>
        <v>696.4</v>
      </c>
      <c r="K13" s="16">
        <f t="shared" si="0"/>
        <v>1181.5999999999999</v>
      </c>
      <c r="L13" s="16">
        <f t="shared" si="0"/>
        <v>4281.8999999999996</v>
      </c>
      <c r="M13" s="16">
        <f t="shared" si="0"/>
        <v>4866.6000000000004</v>
      </c>
      <c r="N13" s="16">
        <f t="shared" si="0"/>
        <v>1507</v>
      </c>
      <c r="O13" s="16">
        <f t="shared" si="0"/>
        <v>910.7</v>
      </c>
      <c r="P13" s="16">
        <f t="shared" si="0"/>
        <v>0</v>
      </c>
      <c r="Q13" s="16">
        <f t="shared" si="0"/>
        <v>7284.2999999999993</v>
      </c>
      <c r="R13" s="16">
        <f t="shared" si="0"/>
        <v>3272.6000000000004</v>
      </c>
      <c r="S13" s="16">
        <f t="shared" si="0"/>
        <v>2393</v>
      </c>
      <c r="T13" s="16">
        <f t="shared" si="0"/>
        <v>3749.1</v>
      </c>
      <c r="U13" s="16">
        <f t="shared" si="0"/>
        <v>9414.7000000000007</v>
      </c>
      <c r="V13" s="4"/>
    </row>
    <row r="14" spans="1:23">
      <c r="A14" s="17" t="s">
        <v>52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 ht="25.5">
      <c r="A15" s="21" t="s">
        <v>53</v>
      </c>
      <c r="B15" s="22" t="s">
        <v>54</v>
      </c>
      <c r="C15" s="18">
        <v>18042.400000000001</v>
      </c>
      <c r="D15" s="18">
        <f>H15+L15+Q15+U15</f>
        <v>18971.800000000003</v>
      </c>
      <c r="E15" s="18">
        <v>1060.3</v>
      </c>
      <c r="F15" s="18">
        <v>1337</v>
      </c>
      <c r="G15" s="18">
        <v>1793</v>
      </c>
      <c r="H15" s="19">
        <f>E15+F15+G15</f>
        <v>4190.3</v>
      </c>
      <c r="I15" s="18">
        <v>1998.5</v>
      </c>
      <c r="J15" s="18">
        <v>484.9</v>
      </c>
      <c r="K15" s="18">
        <v>938.3</v>
      </c>
      <c r="L15" s="19">
        <f>I15+J15+K15</f>
        <v>3421.7</v>
      </c>
      <c r="M15" s="18">
        <v>1833.3</v>
      </c>
      <c r="N15" s="18">
        <v>336.3</v>
      </c>
      <c r="O15" s="18">
        <v>512.5</v>
      </c>
      <c r="P15" s="18"/>
      <c r="Q15" s="19">
        <f>M15+N15+O15</f>
        <v>2682.1</v>
      </c>
      <c r="R15" s="18">
        <v>3163.8</v>
      </c>
      <c r="S15" s="18">
        <v>2019</v>
      </c>
      <c r="T15" s="18">
        <v>3494.9</v>
      </c>
      <c r="U15" s="19">
        <f>R15+S15+T15</f>
        <v>8677.7000000000007</v>
      </c>
      <c r="V15" s="4"/>
      <c r="W15" s="23"/>
    </row>
    <row r="16" spans="1:23">
      <c r="A16" s="21" t="s">
        <v>55</v>
      </c>
      <c r="B16" s="22" t="s">
        <v>56</v>
      </c>
      <c r="C16" s="18">
        <v>6079.6</v>
      </c>
      <c r="D16" s="18">
        <f>H16+L16+Q16+U16</f>
        <v>7797.3</v>
      </c>
      <c r="E16" s="24">
        <v>396</v>
      </c>
      <c r="F16" s="24">
        <v>594.4</v>
      </c>
      <c r="G16" s="24">
        <v>607.5</v>
      </c>
      <c r="H16" s="19">
        <f>E16+F16+G16</f>
        <v>1597.9</v>
      </c>
      <c r="I16" s="18">
        <v>405.4</v>
      </c>
      <c r="J16" s="18">
        <v>211.5</v>
      </c>
      <c r="K16" s="18">
        <v>243.3</v>
      </c>
      <c r="L16" s="19">
        <f>I16+J16+K16</f>
        <v>860.2</v>
      </c>
      <c r="M16" s="18">
        <v>3033.3</v>
      </c>
      <c r="N16" s="18">
        <v>1170.7</v>
      </c>
      <c r="O16" s="18">
        <v>398.2</v>
      </c>
      <c r="P16" s="18"/>
      <c r="Q16" s="19">
        <f>M16+N16+O16</f>
        <v>4602.2</v>
      </c>
      <c r="R16" s="18">
        <v>108.8</v>
      </c>
      <c r="S16" s="18">
        <v>374</v>
      </c>
      <c r="T16" s="18">
        <v>254.2</v>
      </c>
      <c r="U16" s="19">
        <f>R16+S16+T16</f>
        <v>737</v>
      </c>
      <c r="V16" s="4"/>
      <c r="W16" s="23"/>
    </row>
    <row r="17" spans="1:22" ht="21">
      <c r="A17" s="25" t="s">
        <v>57</v>
      </c>
      <c r="B17" s="15" t="s">
        <v>58</v>
      </c>
      <c r="C17" s="19">
        <v>24122</v>
      </c>
      <c r="D17" s="19">
        <f>H17+L17+Q17+U17</f>
        <v>26769.1</v>
      </c>
      <c r="E17" s="19">
        <f>E19+E25+E27</f>
        <v>1376.7</v>
      </c>
      <c r="F17" s="19">
        <f t="shared" ref="F17:U17" si="1">F19+F25+F27</f>
        <v>2789.1000000000004</v>
      </c>
      <c r="G17" s="19">
        <f t="shared" si="1"/>
        <v>2442.3000000000002</v>
      </c>
      <c r="H17" s="19">
        <f t="shared" si="1"/>
        <v>6608.1</v>
      </c>
      <c r="I17" s="19">
        <f t="shared" si="1"/>
        <v>1662.4</v>
      </c>
      <c r="J17" s="19">
        <f t="shared" si="1"/>
        <v>1205.4000000000001</v>
      </c>
      <c r="K17" s="19">
        <f t="shared" si="1"/>
        <v>1343.3</v>
      </c>
      <c r="L17" s="19">
        <f t="shared" si="1"/>
        <v>4211.0999999999995</v>
      </c>
      <c r="M17" s="19">
        <f t="shared" si="1"/>
        <v>5451.7000000000007</v>
      </c>
      <c r="N17" s="19">
        <f t="shared" si="1"/>
        <v>2046.1999999999998</v>
      </c>
      <c r="O17" s="19">
        <f t="shared" si="1"/>
        <v>1082.9000000000001</v>
      </c>
      <c r="P17" s="19">
        <f t="shared" si="1"/>
        <v>0</v>
      </c>
      <c r="Q17" s="19">
        <f t="shared" si="1"/>
        <v>8580.7999999999993</v>
      </c>
      <c r="R17" s="19">
        <f t="shared" si="1"/>
        <v>2060.6000000000004</v>
      </c>
      <c r="S17" s="19">
        <f t="shared" si="1"/>
        <v>2111.1999999999998</v>
      </c>
      <c r="T17" s="19">
        <f t="shared" si="1"/>
        <v>3197.2999999999997</v>
      </c>
      <c r="U17" s="19">
        <f t="shared" si="1"/>
        <v>7369.0999999999995</v>
      </c>
      <c r="V17" s="4"/>
    </row>
    <row r="18" spans="1:22">
      <c r="A18" s="26" t="s">
        <v>52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 ht="48">
      <c r="A19" s="27" t="s">
        <v>59</v>
      </c>
      <c r="B19" s="15"/>
      <c r="C19" s="19">
        <v>14951</v>
      </c>
      <c r="D19" s="18">
        <f>H19+L19+Q19+U19</f>
        <v>17627.5</v>
      </c>
      <c r="E19" s="19">
        <f t="shared" ref="E19:U19" si="2">E24+E21</f>
        <v>1093.7</v>
      </c>
      <c r="F19" s="19">
        <f t="shared" si="2"/>
        <v>2134.4</v>
      </c>
      <c r="G19" s="19">
        <f t="shared" si="2"/>
        <v>1424</v>
      </c>
      <c r="H19" s="19">
        <f t="shared" si="2"/>
        <v>4652.1000000000004</v>
      </c>
      <c r="I19" s="19">
        <f t="shared" si="2"/>
        <v>997.4</v>
      </c>
      <c r="J19" s="19">
        <f t="shared" si="2"/>
        <v>849.6</v>
      </c>
      <c r="K19" s="19">
        <f t="shared" si="2"/>
        <v>509.70000000000005</v>
      </c>
      <c r="L19" s="19">
        <f t="shared" si="2"/>
        <v>2356.6999999999998</v>
      </c>
      <c r="M19" s="19">
        <f t="shared" si="2"/>
        <v>4333</v>
      </c>
      <c r="N19" s="19">
        <f t="shared" si="2"/>
        <v>1429.6</v>
      </c>
      <c r="O19" s="19">
        <f t="shared" si="2"/>
        <v>607.6</v>
      </c>
      <c r="P19" s="19">
        <f t="shared" si="2"/>
        <v>0</v>
      </c>
      <c r="Q19" s="19">
        <f t="shared" si="2"/>
        <v>6370.2</v>
      </c>
      <c r="R19" s="19">
        <f t="shared" si="2"/>
        <v>1377.5</v>
      </c>
      <c r="S19" s="19">
        <f t="shared" si="2"/>
        <v>1377.2</v>
      </c>
      <c r="T19" s="19">
        <f t="shared" si="2"/>
        <v>1493.8</v>
      </c>
      <c r="U19" s="19">
        <f t="shared" si="2"/>
        <v>4248.5</v>
      </c>
      <c r="V19" s="28"/>
    </row>
    <row r="20" spans="1:22" ht="36">
      <c r="A20" s="30" t="s">
        <v>60</v>
      </c>
      <c r="B20" s="22" t="s">
        <v>61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 ht="24">
      <c r="A21" s="30" t="s">
        <v>62</v>
      </c>
      <c r="B21" s="22" t="s">
        <v>63</v>
      </c>
      <c r="C21" s="18">
        <v>8765.5</v>
      </c>
      <c r="D21" s="18">
        <f>H21+L21+Q21+U21</f>
        <v>8977.5</v>
      </c>
      <c r="E21" s="18">
        <v>700.5</v>
      </c>
      <c r="F21" s="18">
        <v>1706.5</v>
      </c>
      <c r="G21" s="18">
        <v>763.5</v>
      </c>
      <c r="H21" s="19">
        <f>E21+F21+G21</f>
        <v>3170.5</v>
      </c>
      <c r="I21" s="18">
        <v>622</v>
      </c>
      <c r="J21" s="18">
        <v>656</v>
      </c>
      <c r="K21" s="18">
        <v>208.9</v>
      </c>
      <c r="L21" s="19">
        <f>I21+J21+K21</f>
        <v>1486.9</v>
      </c>
      <c r="M21" s="18">
        <v>986.5</v>
      </c>
      <c r="N21" s="18">
        <v>861.5</v>
      </c>
      <c r="O21" s="18">
        <v>225.3</v>
      </c>
      <c r="P21" s="18"/>
      <c r="Q21" s="19">
        <f>M21+N21+O21</f>
        <v>2073.3000000000002</v>
      </c>
      <c r="R21" s="18">
        <v>786</v>
      </c>
      <c r="S21" s="18">
        <v>725</v>
      </c>
      <c r="T21" s="18">
        <v>735.8</v>
      </c>
      <c r="U21" s="19">
        <f>R21+S21+T21</f>
        <v>2246.8000000000002</v>
      </c>
      <c r="V21" s="4"/>
    </row>
    <row r="22" spans="1:22" ht="60">
      <c r="A22" s="30" t="s">
        <v>64</v>
      </c>
      <c r="B22" s="22" t="s">
        <v>65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 ht="36">
      <c r="A23" s="30" t="s">
        <v>66</v>
      </c>
      <c r="B23" s="22" t="s">
        <v>67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68</v>
      </c>
      <c r="B24" s="22" t="s">
        <v>69</v>
      </c>
      <c r="C24" s="18">
        <v>6185.5</v>
      </c>
      <c r="D24" s="18">
        <f>H24+L24+Q24+U24</f>
        <v>8650</v>
      </c>
      <c r="E24" s="18">
        <v>393.2</v>
      </c>
      <c r="F24" s="18">
        <v>427.9</v>
      </c>
      <c r="G24" s="18">
        <v>660.5</v>
      </c>
      <c r="H24" s="19">
        <f>E24+F24+G24</f>
        <v>1481.6</v>
      </c>
      <c r="I24" s="18">
        <v>375.4</v>
      </c>
      <c r="J24" s="18">
        <v>193.6</v>
      </c>
      <c r="K24" s="18">
        <v>300.8</v>
      </c>
      <c r="L24" s="19">
        <f>I24+J24+K24</f>
        <v>869.8</v>
      </c>
      <c r="M24" s="18">
        <v>3346.5</v>
      </c>
      <c r="N24" s="18">
        <v>568.1</v>
      </c>
      <c r="O24" s="18">
        <v>382.3</v>
      </c>
      <c r="P24" s="18"/>
      <c r="Q24" s="19">
        <f>M24+N24+O24</f>
        <v>4296.8999999999996</v>
      </c>
      <c r="R24" s="18">
        <v>591.5</v>
      </c>
      <c r="S24" s="18">
        <v>652.20000000000005</v>
      </c>
      <c r="T24" s="18">
        <v>758</v>
      </c>
      <c r="U24" s="19">
        <f>R24+S24+T24</f>
        <v>2001.7</v>
      </c>
      <c r="V24" s="4"/>
    </row>
    <row r="25" spans="1:22" s="29" customFormat="1" ht="60">
      <c r="A25" s="31" t="s">
        <v>70</v>
      </c>
      <c r="B25" s="15"/>
      <c r="C25" s="19">
        <v>1370</v>
      </c>
      <c r="D25" s="19">
        <f>D26</f>
        <v>1577.1</v>
      </c>
      <c r="E25" s="19">
        <f t="shared" ref="E25:U25" si="3">E26</f>
        <v>30</v>
      </c>
      <c r="F25" s="19">
        <f t="shared" si="3"/>
        <v>111</v>
      </c>
      <c r="G25" s="19">
        <f t="shared" si="3"/>
        <v>176.3</v>
      </c>
      <c r="H25" s="19">
        <f t="shared" si="3"/>
        <v>317.3</v>
      </c>
      <c r="I25" s="19">
        <f>I26</f>
        <v>104.4</v>
      </c>
      <c r="J25" s="19">
        <f t="shared" si="3"/>
        <v>67.900000000000006</v>
      </c>
      <c r="K25" s="19">
        <f t="shared" si="3"/>
        <v>142.30000000000001</v>
      </c>
      <c r="L25" s="19">
        <f t="shared" si="3"/>
        <v>314.60000000000002</v>
      </c>
      <c r="M25" s="19">
        <f t="shared" si="3"/>
        <v>87.6</v>
      </c>
      <c r="N25" s="19">
        <f t="shared" si="3"/>
        <v>141.1</v>
      </c>
      <c r="O25" s="19">
        <f t="shared" si="3"/>
        <v>105.1</v>
      </c>
      <c r="P25" s="19">
        <f t="shared" si="3"/>
        <v>0</v>
      </c>
      <c r="Q25" s="19">
        <f t="shared" si="3"/>
        <v>333.79999999999995</v>
      </c>
      <c r="R25" s="19">
        <f t="shared" si="3"/>
        <v>97.4</v>
      </c>
      <c r="S25" s="19">
        <f t="shared" si="3"/>
        <v>104.1</v>
      </c>
      <c r="T25" s="19">
        <f t="shared" si="3"/>
        <v>409.9</v>
      </c>
      <c r="U25" s="19">
        <f t="shared" si="3"/>
        <v>611.4</v>
      </c>
      <c r="V25" s="28"/>
    </row>
    <row r="26" spans="1:22">
      <c r="A26" s="30" t="s">
        <v>68</v>
      </c>
      <c r="B26" s="22" t="s">
        <v>69</v>
      </c>
      <c r="C26" s="18">
        <v>1370</v>
      </c>
      <c r="D26" s="18">
        <f>H26+L26+Q26+U26</f>
        <v>1577.1</v>
      </c>
      <c r="E26" s="18">
        <v>30</v>
      </c>
      <c r="F26" s="18">
        <v>111</v>
      </c>
      <c r="G26" s="18">
        <v>176.3</v>
      </c>
      <c r="H26" s="19">
        <f>E26+F26+G26</f>
        <v>317.3</v>
      </c>
      <c r="I26" s="18">
        <v>104.4</v>
      </c>
      <c r="J26" s="18">
        <v>67.900000000000006</v>
      </c>
      <c r="K26" s="18">
        <v>142.30000000000001</v>
      </c>
      <c r="L26" s="19">
        <f>I26+J26+K26</f>
        <v>314.60000000000002</v>
      </c>
      <c r="M26" s="18">
        <v>87.6</v>
      </c>
      <c r="N26" s="18">
        <v>141.1</v>
      </c>
      <c r="O26" s="18">
        <v>105.1</v>
      </c>
      <c r="P26" s="18"/>
      <c r="Q26" s="19">
        <f>M26+N26+O26</f>
        <v>333.79999999999995</v>
      </c>
      <c r="R26" s="18">
        <v>97.4</v>
      </c>
      <c r="S26" s="18">
        <v>104.1</v>
      </c>
      <c r="T26" s="18">
        <v>409.9</v>
      </c>
      <c r="U26" s="19">
        <f>R26+S26+T26</f>
        <v>611.4</v>
      </c>
      <c r="V26" s="4"/>
    </row>
    <row r="27" spans="1:22" s="29" customFormat="1" ht="48">
      <c r="A27" s="31" t="s">
        <v>71</v>
      </c>
      <c r="B27" s="15"/>
      <c r="C27" s="19">
        <v>7801</v>
      </c>
      <c r="D27" s="19">
        <f>D29</f>
        <v>7564.5</v>
      </c>
      <c r="E27" s="19">
        <f t="shared" ref="E27:U27" si="4">E29</f>
        <v>253</v>
      </c>
      <c r="F27" s="19">
        <f t="shared" si="4"/>
        <v>543.70000000000005</v>
      </c>
      <c r="G27" s="19">
        <f t="shared" si="4"/>
        <v>842</v>
      </c>
      <c r="H27" s="19">
        <f t="shared" si="4"/>
        <v>1638.7</v>
      </c>
      <c r="I27" s="19">
        <f t="shared" si="4"/>
        <v>560.6</v>
      </c>
      <c r="J27" s="19">
        <f t="shared" si="4"/>
        <v>287.89999999999998</v>
      </c>
      <c r="K27" s="19">
        <f t="shared" si="4"/>
        <v>691.3</v>
      </c>
      <c r="L27" s="19">
        <f t="shared" si="4"/>
        <v>1539.8</v>
      </c>
      <c r="M27" s="19">
        <f t="shared" si="4"/>
        <v>1031.0999999999999</v>
      </c>
      <c r="N27" s="19">
        <f t="shared" si="4"/>
        <v>475.5</v>
      </c>
      <c r="O27" s="19">
        <f t="shared" si="4"/>
        <v>370.2</v>
      </c>
      <c r="P27" s="19">
        <f t="shared" si="4"/>
        <v>0</v>
      </c>
      <c r="Q27" s="19">
        <f t="shared" si="4"/>
        <v>1876.8</v>
      </c>
      <c r="R27" s="19">
        <f t="shared" si="4"/>
        <v>585.70000000000005</v>
      </c>
      <c r="S27" s="19">
        <f t="shared" si="4"/>
        <v>629.9</v>
      </c>
      <c r="T27" s="19">
        <f t="shared" si="4"/>
        <v>1293.5999999999999</v>
      </c>
      <c r="U27" s="19">
        <f t="shared" si="4"/>
        <v>2509.1999999999998</v>
      </c>
      <c r="V27" s="28"/>
    </row>
    <row r="28" spans="1:22" ht="36">
      <c r="A28" s="30" t="s">
        <v>60</v>
      </c>
      <c r="B28" s="22" t="s">
        <v>61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68</v>
      </c>
      <c r="B29" s="22" t="s">
        <v>69</v>
      </c>
      <c r="C29" s="18">
        <v>7801</v>
      </c>
      <c r="D29" s="18">
        <f>H29+L29+Q29+U29</f>
        <v>7564.5</v>
      </c>
      <c r="E29" s="18">
        <v>253</v>
      </c>
      <c r="F29" s="18">
        <v>543.70000000000005</v>
      </c>
      <c r="G29" s="18">
        <v>842</v>
      </c>
      <c r="H29" s="19">
        <f>E29+F29+G29</f>
        <v>1638.7</v>
      </c>
      <c r="I29" s="18">
        <v>560.6</v>
      </c>
      <c r="J29" s="18">
        <v>287.89999999999998</v>
      </c>
      <c r="K29" s="18">
        <v>691.3</v>
      </c>
      <c r="L29" s="19">
        <f>I29+J29+K29</f>
        <v>1539.8</v>
      </c>
      <c r="M29" s="18">
        <v>1031.0999999999999</v>
      </c>
      <c r="N29" s="18">
        <v>475.5</v>
      </c>
      <c r="O29" s="18">
        <v>370.2</v>
      </c>
      <c r="P29" s="18"/>
      <c r="Q29" s="19">
        <f>M29+N29+O29</f>
        <v>1876.8</v>
      </c>
      <c r="R29" s="18">
        <v>585.70000000000005</v>
      </c>
      <c r="S29" s="18">
        <v>629.9</v>
      </c>
      <c r="T29" s="18">
        <v>1293.5999999999999</v>
      </c>
      <c r="U29" s="19">
        <f>R29+S29+T29</f>
        <v>2509.1999999999998</v>
      </c>
      <c r="V29" s="4"/>
    </row>
    <row r="30" spans="1:22">
      <c r="A30" s="25" t="s">
        <v>72</v>
      </c>
      <c r="B30" s="15" t="s">
        <v>73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 ht="31.5">
      <c r="A31" s="25" t="s">
        <v>74</v>
      </c>
      <c r="B31" s="15" t="s">
        <v>75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 ht="36">
      <c r="A32" s="31" t="s">
        <v>76</v>
      </c>
      <c r="B32" s="15" t="s">
        <v>77</v>
      </c>
      <c r="C32" s="16">
        <v>-24122</v>
      </c>
      <c r="D32" s="16">
        <v>-26138</v>
      </c>
      <c r="E32" s="16">
        <v>-1456.3</v>
      </c>
      <c r="F32" s="16">
        <v>-1931.4</v>
      </c>
      <c r="G32" s="16">
        <v>-2400.5</v>
      </c>
      <c r="H32" s="16">
        <v>-5788.2</v>
      </c>
      <c r="I32" s="16">
        <v>-2403.9</v>
      </c>
      <c r="J32" s="16">
        <v>-696.4</v>
      </c>
      <c r="K32" s="16">
        <v>-1181.5999999999999</v>
      </c>
      <c r="L32" s="16">
        <v>-4281.8999999999996</v>
      </c>
      <c r="M32" s="16">
        <v>-4866.6000000000004</v>
      </c>
      <c r="N32" s="16">
        <v>-1507</v>
      </c>
      <c r="O32" s="16">
        <v>-910.7</v>
      </c>
      <c r="P32" s="16"/>
      <c r="Q32" s="16">
        <v>-7284.3</v>
      </c>
      <c r="R32" s="16">
        <v>-3272.6</v>
      </c>
      <c r="S32" s="16">
        <v>-2393</v>
      </c>
      <c r="T32" s="16">
        <v>-3749.1</v>
      </c>
      <c r="U32" s="16">
        <v>-9414.7000000000007</v>
      </c>
      <c r="V32" s="4"/>
    </row>
    <row r="33" spans="1:22">
      <c r="A33" s="26" t="s">
        <v>52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 ht="36">
      <c r="A34" s="30" t="s">
        <v>78</v>
      </c>
      <c r="B34" s="22" t="s">
        <v>79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 ht="48">
      <c r="A35" s="30" t="s">
        <v>80</v>
      </c>
      <c r="B35" s="22" t="s">
        <v>81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82</v>
      </c>
      <c r="B36" s="22" t="s">
        <v>83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 ht="48">
      <c r="A37" s="31" t="s">
        <v>84</v>
      </c>
      <c r="B37" s="15" t="s">
        <v>85</v>
      </c>
      <c r="C37" s="16">
        <v>24122</v>
      </c>
      <c r="D37" s="16">
        <v>26138</v>
      </c>
      <c r="E37" s="16">
        <v>1376.7</v>
      </c>
      <c r="F37" s="16">
        <v>2789.1</v>
      </c>
      <c r="G37" s="16">
        <v>2442.3000000000002</v>
      </c>
      <c r="H37" s="16">
        <v>6608.1</v>
      </c>
      <c r="I37" s="16">
        <v>1662.4</v>
      </c>
      <c r="J37" s="16">
        <v>1205.4000000000001</v>
      </c>
      <c r="K37" s="16">
        <v>1343.3</v>
      </c>
      <c r="L37" s="16">
        <v>4211.1000000000004</v>
      </c>
      <c r="M37" s="16">
        <v>5451.7</v>
      </c>
      <c r="N37" s="16">
        <v>2046.2</v>
      </c>
      <c r="O37" s="16">
        <v>1082.9000000000001</v>
      </c>
      <c r="P37" s="16"/>
      <c r="Q37" s="16">
        <v>8580.7999999999993</v>
      </c>
      <c r="R37" s="16">
        <v>2060.6</v>
      </c>
      <c r="S37" s="16">
        <v>2111.1999999999998</v>
      </c>
      <c r="T37" s="16">
        <v>1493.8</v>
      </c>
      <c r="U37" s="16">
        <v>7369.1</v>
      </c>
      <c r="V37" s="4"/>
    </row>
    <row r="38" spans="1:22">
      <c r="A38" s="26" t="s">
        <v>52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 ht="36">
      <c r="A39" s="26" t="s">
        <v>86</v>
      </c>
      <c r="B39" s="22" t="s">
        <v>87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 ht="24">
      <c r="A40" s="30" t="s">
        <v>88</v>
      </c>
      <c r="B40" s="22" t="s">
        <v>89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 ht="60">
      <c r="A41" s="27" t="s">
        <v>90</v>
      </c>
      <c r="B41" s="15" t="s">
        <v>91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 ht="60">
      <c r="A42" s="34" t="s">
        <v>92</v>
      </c>
      <c r="B42" s="15" t="s">
        <v>93</v>
      </c>
      <c r="C42" s="33">
        <v>2469.1999999999998</v>
      </c>
      <c r="D42" s="18">
        <v>2469.1999999999998</v>
      </c>
      <c r="E42" s="18">
        <v>2469.1999999999998</v>
      </c>
      <c r="F42" s="18">
        <v>2548.8000000000002</v>
      </c>
      <c r="G42" s="18">
        <v>1691.1</v>
      </c>
      <c r="H42" s="19">
        <v>1649.3</v>
      </c>
      <c r="I42" s="18">
        <v>1649.3</v>
      </c>
      <c r="J42" s="18">
        <v>2390.8000000000002</v>
      </c>
      <c r="K42" s="18">
        <v>1881.8</v>
      </c>
      <c r="L42" s="19">
        <v>1720.1</v>
      </c>
      <c r="M42" s="18">
        <v>1720.1</v>
      </c>
      <c r="N42" s="18">
        <v>1135</v>
      </c>
      <c r="O42" s="18">
        <v>595.79999999999995</v>
      </c>
      <c r="P42" s="18"/>
      <c r="Q42" s="19">
        <v>423.6</v>
      </c>
      <c r="R42" s="18">
        <v>423.6</v>
      </c>
      <c r="S42" s="18">
        <v>1635.6</v>
      </c>
      <c r="T42" s="18">
        <v>1917.4</v>
      </c>
      <c r="U42" s="19">
        <v>4172.7</v>
      </c>
      <c r="V42" s="4"/>
    </row>
    <row r="43" spans="1:22" ht="60">
      <c r="A43" s="34" t="s">
        <v>94</v>
      </c>
      <c r="B43" s="15" t="s">
        <v>95</v>
      </c>
      <c r="C43" s="33">
        <v>2469.1999999999998</v>
      </c>
      <c r="D43" s="18">
        <v>2469.1999999999998</v>
      </c>
      <c r="E43" s="18">
        <v>2548.8000000000002</v>
      </c>
      <c r="F43" s="18">
        <v>1691.1</v>
      </c>
      <c r="G43" s="18">
        <v>1649.3</v>
      </c>
      <c r="H43" s="19">
        <v>1649.3</v>
      </c>
      <c r="I43" s="18">
        <v>2390.8000000000002</v>
      </c>
      <c r="J43" s="18">
        <v>1881.8</v>
      </c>
      <c r="K43" s="18">
        <v>1411.2</v>
      </c>
      <c r="L43" s="19">
        <v>1720.1</v>
      </c>
      <c r="M43" s="18">
        <v>1135</v>
      </c>
      <c r="N43" s="18">
        <v>595.79999999999995</v>
      </c>
      <c r="O43" s="18">
        <v>423.6</v>
      </c>
      <c r="P43" s="18"/>
      <c r="Q43" s="19">
        <v>423.6</v>
      </c>
      <c r="R43" s="18">
        <v>1635.6</v>
      </c>
      <c r="S43" s="18">
        <v>1917.4</v>
      </c>
      <c r="T43" s="18">
        <v>4172.7</v>
      </c>
      <c r="U43" s="19">
        <v>4172.7</v>
      </c>
      <c r="V43" s="4"/>
    </row>
    <row r="44" spans="1:22" ht="108">
      <c r="A44" s="34" t="s">
        <v>96</v>
      </c>
      <c r="B44" s="15" t="s">
        <v>97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 ht="48.75">
      <c r="A45" s="35" t="s">
        <v>98</v>
      </c>
      <c r="B45" s="15" t="s">
        <v>99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 ht="15" customHeight="1">
      <c r="A46" s="36"/>
      <c r="B46" s="37" t="s">
        <v>100</v>
      </c>
      <c r="C46" s="38"/>
      <c r="D46" s="38"/>
      <c r="E46" s="38"/>
      <c r="F46" s="38"/>
      <c r="G46" s="38"/>
      <c r="H46" s="39"/>
      <c r="I46" s="40"/>
      <c r="J46" s="1" t="s">
        <v>101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36"/>
      <c r="B47" s="43"/>
      <c r="C47" s="43"/>
      <c r="D47" s="43"/>
      <c r="E47" s="43"/>
      <c r="F47" s="43"/>
      <c r="G47" s="43"/>
      <c r="H47" s="43"/>
      <c r="I47" s="36"/>
      <c r="J47" s="36"/>
      <c r="K47" s="36"/>
      <c r="L47" s="36"/>
      <c r="M47" s="42"/>
      <c r="N47" s="42"/>
      <c r="O47" s="36"/>
      <c r="P47" s="36"/>
      <c r="Q47" s="36"/>
      <c r="R47" s="36"/>
      <c r="S47" s="36"/>
      <c r="T47" s="36"/>
      <c r="U47" s="36"/>
      <c r="V47" s="4"/>
    </row>
    <row r="48" spans="1:22" ht="15" customHeight="1">
      <c r="A48" s="4"/>
      <c r="B48" s="44"/>
      <c r="C48" s="44"/>
      <c r="D48" s="45"/>
      <c r="E48" s="46"/>
      <c r="F48" s="46"/>
      <c r="G48" s="46"/>
      <c r="H48" s="46"/>
      <c r="I48" s="40"/>
      <c r="J48" s="4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" customHeight="1">
      <c r="A49" s="4"/>
      <c r="B49" s="47" t="s">
        <v>102</v>
      </c>
      <c r="C49" s="47"/>
      <c r="D49" s="47"/>
      <c r="E49" s="47"/>
      <c r="F49" s="47"/>
      <c r="G49" s="47"/>
      <c r="H49" s="47"/>
      <c r="I49" s="4"/>
      <c r="J49" s="48" t="s">
        <v>103</v>
      </c>
      <c r="K49" s="48"/>
      <c r="L49" s="4"/>
      <c r="M49" s="4"/>
      <c r="N49" s="4"/>
      <c r="O49" s="49"/>
      <c r="P49" s="4"/>
      <c r="Q49" s="4"/>
      <c r="R49" s="4"/>
      <c r="S49" s="4"/>
      <c r="T49" s="4"/>
      <c r="U49" s="4"/>
      <c r="V49" s="4"/>
    </row>
    <row r="50" spans="1:22">
      <c r="C50" s="23"/>
      <c r="E50" s="23"/>
    </row>
    <row r="51" spans="1:22" ht="15" customHeight="1">
      <c r="C51" s="23"/>
    </row>
    <row r="52" spans="1:22">
      <c r="C52" s="23"/>
    </row>
    <row r="53" spans="1:22">
      <c r="C53" s="23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2021-02-15T12:53:53Z</dcterms:modified>
</cp:coreProperties>
</file>