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Q26"/>
  <c r="L26"/>
  <c r="H26"/>
  <c r="D26" s="1"/>
  <c r="D25" s="1"/>
  <c r="U25"/>
  <c r="T25"/>
  <c r="S25"/>
  <c r="R25"/>
  <c r="Q25"/>
  <c r="P25"/>
  <c r="O25"/>
  <c r="N25"/>
  <c r="M25"/>
  <c r="M17" s="1"/>
  <c r="L25"/>
  <c r="K25"/>
  <c r="J25"/>
  <c r="I25"/>
  <c r="H25"/>
  <c r="G25"/>
  <c r="F25"/>
  <c r="E25"/>
  <c r="C25"/>
  <c r="U24"/>
  <c r="Q24"/>
  <c r="Q19" s="1"/>
  <c r="Q17" s="1"/>
  <c r="L24"/>
  <c r="L19" s="1"/>
  <c r="H24"/>
  <c r="D24" s="1"/>
  <c r="U21"/>
  <c r="U19" s="1"/>
  <c r="U17" s="1"/>
  <c r="Q21"/>
  <c r="L21"/>
  <c r="H21"/>
  <c r="D21"/>
  <c r="T19"/>
  <c r="S19"/>
  <c r="R19"/>
  <c r="R17" s="1"/>
  <c r="P19"/>
  <c r="O19"/>
  <c r="N19"/>
  <c r="N17" s="1"/>
  <c r="M19"/>
  <c r="K19"/>
  <c r="J19"/>
  <c r="J17" s="1"/>
  <c r="I19"/>
  <c r="H19"/>
  <c r="G19"/>
  <c r="F19"/>
  <c r="F17" s="1"/>
  <c r="E19"/>
  <c r="C19"/>
  <c r="T17"/>
  <c r="S17"/>
  <c r="P17"/>
  <c r="O17"/>
  <c r="K17"/>
  <c r="I17"/>
  <c r="H17"/>
  <c r="G17"/>
  <c r="E17"/>
  <c r="C17"/>
  <c r="U16"/>
  <c r="Q16"/>
  <c r="Q13" s="1"/>
  <c r="L16"/>
  <c r="L13" s="1"/>
  <c r="H16"/>
  <c r="D16" s="1"/>
  <c r="U15"/>
  <c r="D15" s="1"/>
  <c r="D13" s="1"/>
  <c r="Q15"/>
  <c r="L15"/>
  <c r="H15"/>
  <c r="T13"/>
  <c r="S13"/>
  <c r="R13"/>
  <c r="P13"/>
  <c r="O13"/>
  <c r="N13"/>
  <c r="M13"/>
  <c r="K13"/>
  <c r="J13"/>
  <c r="I13"/>
  <c r="H13"/>
  <c r="G13"/>
  <c r="F13"/>
  <c r="E13"/>
  <c r="C13"/>
  <c r="L17" l="1"/>
  <c r="D17" s="1"/>
  <c r="D19"/>
  <c r="U13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<sst xmlns="http://schemas.openxmlformats.org/spreadsheetml/2006/main" count="142" uniqueCount="105">
  <si>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</si>
  <si>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</si>
  <si>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</si>
  <si>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2022  год</t>
  </si>
  <si>
    <t>(по состоянию на 1  августа 2022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</si>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</sst>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164" fontId="0" fillId="2" borderId="0" xfId="0" applyNumberFormat="1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40" workbookViewId="0">
      <selection activeCell="F5" sqref="F5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.42578125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48" t="s">
        <v>1</v>
      </c>
      <c r="R2" s="48"/>
      <c r="S2" s="48"/>
      <c r="T2" s="48"/>
      <c r="U2" s="48"/>
    </row>
    <row r="3" spans="1:23">
      <c r="Q3" s="2" t="s">
        <v>2</v>
      </c>
      <c r="R3" s="2"/>
      <c r="S3" s="2"/>
      <c r="T3" s="2"/>
      <c r="U3" s="2"/>
    </row>
    <row r="4" spans="1:23" ht="15.75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3" ht="15.75">
      <c r="A5" s="3"/>
      <c r="B5" s="3"/>
      <c r="C5" s="3"/>
      <c r="D5" s="6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3">
      <c r="A6" s="3" t="s">
        <v>5</v>
      </c>
      <c r="B6" s="3"/>
      <c r="C6" s="3"/>
      <c r="D6" s="7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7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>
      <c r="A9" s="43" t="s">
        <v>8</v>
      </c>
      <c r="B9" s="43" t="s">
        <v>9</v>
      </c>
      <c r="C9" s="43" t="s">
        <v>10</v>
      </c>
      <c r="D9" s="43" t="s">
        <v>11</v>
      </c>
      <c r="E9" s="43" t="s">
        <v>12</v>
      </c>
      <c r="F9" s="43"/>
      <c r="G9" s="43"/>
      <c r="H9" s="43" t="s">
        <v>13</v>
      </c>
      <c r="I9" s="43" t="s">
        <v>14</v>
      </c>
      <c r="J9" s="43"/>
      <c r="K9" s="43"/>
      <c r="L9" s="43" t="s">
        <v>15</v>
      </c>
      <c r="M9" s="43" t="s">
        <v>16</v>
      </c>
      <c r="N9" s="43"/>
      <c r="O9" s="43"/>
      <c r="P9" s="8"/>
      <c r="Q9" s="43" t="s">
        <v>17</v>
      </c>
      <c r="R9" s="43" t="s">
        <v>18</v>
      </c>
      <c r="S9" s="43"/>
      <c r="T9" s="43"/>
      <c r="U9" s="43" t="s">
        <v>19</v>
      </c>
      <c r="V9" s="3"/>
    </row>
    <row r="10" spans="1:23">
      <c r="A10" s="43" t="s">
        <v>5</v>
      </c>
      <c r="B10" s="43" t="s">
        <v>5</v>
      </c>
      <c r="C10" s="43" t="s">
        <v>5</v>
      </c>
      <c r="D10" s="43" t="s">
        <v>5</v>
      </c>
      <c r="E10" s="43" t="s">
        <v>5</v>
      </c>
      <c r="F10" s="43" t="s">
        <v>5</v>
      </c>
      <c r="G10" s="43" t="s">
        <v>5</v>
      </c>
      <c r="H10" s="43" t="s">
        <v>5</v>
      </c>
      <c r="I10" s="43" t="s">
        <v>5</v>
      </c>
      <c r="J10" s="43" t="s">
        <v>5</v>
      </c>
      <c r="K10" s="43" t="s">
        <v>5</v>
      </c>
      <c r="L10" s="43" t="s">
        <v>5</v>
      </c>
      <c r="M10" s="43" t="s">
        <v>5</v>
      </c>
      <c r="N10" s="43" t="s">
        <v>5</v>
      </c>
      <c r="O10" s="43" t="s">
        <v>5</v>
      </c>
      <c r="P10" s="8"/>
      <c r="Q10" s="43" t="s">
        <v>5</v>
      </c>
      <c r="R10" s="43" t="s">
        <v>5</v>
      </c>
      <c r="S10" s="43" t="s">
        <v>5</v>
      </c>
      <c r="T10" s="43" t="s">
        <v>5</v>
      </c>
      <c r="U10" s="43" t="s">
        <v>5</v>
      </c>
      <c r="V10" s="3"/>
    </row>
    <row r="11" spans="1:23" ht="24">
      <c r="A11" s="43" t="s">
        <v>5</v>
      </c>
      <c r="B11" s="43" t="s">
        <v>5</v>
      </c>
      <c r="C11" s="43" t="s">
        <v>5</v>
      </c>
      <c r="D11" s="43" t="s">
        <v>5</v>
      </c>
      <c r="E11" s="9" t="s">
        <v>20</v>
      </c>
      <c r="F11" s="9" t="s">
        <v>21</v>
      </c>
      <c r="G11" s="9" t="s">
        <v>22</v>
      </c>
      <c r="H11" s="43" t="s">
        <v>5</v>
      </c>
      <c r="I11" s="9" t="s">
        <v>23</v>
      </c>
      <c r="J11" s="9" t="s">
        <v>24</v>
      </c>
      <c r="K11" s="9" t="s">
        <v>25</v>
      </c>
      <c r="L11" s="43" t="s">
        <v>5</v>
      </c>
      <c r="M11" s="9" t="s">
        <v>26</v>
      </c>
      <c r="N11" s="9" t="s">
        <v>27</v>
      </c>
      <c r="O11" s="9" t="s">
        <v>28</v>
      </c>
      <c r="P11" s="9"/>
      <c r="Q11" s="43" t="s">
        <v>5</v>
      </c>
      <c r="R11" s="9" t="s">
        <v>29</v>
      </c>
      <c r="S11" s="9" t="s">
        <v>30</v>
      </c>
      <c r="T11" s="9" t="s">
        <v>31</v>
      </c>
      <c r="U11" s="43" t="s">
        <v>5</v>
      </c>
      <c r="V11" s="3"/>
    </row>
    <row r="12" spans="1:23">
      <c r="A12" s="10" t="s">
        <v>32</v>
      </c>
      <c r="B12" s="10" t="s">
        <v>33</v>
      </c>
      <c r="C12" s="10" t="s">
        <v>34</v>
      </c>
      <c r="D12" s="11">
        <v>4</v>
      </c>
      <c r="E12" s="10" t="s">
        <v>35</v>
      </c>
      <c r="F12" s="10" t="s">
        <v>36</v>
      </c>
      <c r="G12" s="10" t="s">
        <v>37</v>
      </c>
      <c r="H12" s="10" t="s">
        <v>38</v>
      </c>
      <c r="I12" s="10" t="s">
        <v>39</v>
      </c>
      <c r="J12" s="10" t="s">
        <v>40</v>
      </c>
      <c r="K12" s="10" t="s">
        <v>41</v>
      </c>
      <c r="L12" s="10" t="s">
        <v>42</v>
      </c>
      <c r="M12" s="10" t="s">
        <v>43</v>
      </c>
      <c r="N12" s="10" t="s">
        <v>44</v>
      </c>
      <c r="O12" s="10" t="s">
        <v>45</v>
      </c>
      <c r="P12" s="10"/>
      <c r="Q12" s="10" t="s">
        <v>46</v>
      </c>
      <c r="R12" s="10" t="s">
        <v>47</v>
      </c>
      <c r="S12" s="10" t="s">
        <v>48</v>
      </c>
      <c r="T12" s="10" t="s">
        <v>49</v>
      </c>
      <c r="U12" s="10" t="s">
        <v>50</v>
      </c>
      <c r="V12" s="3"/>
    </row>
    <row r="13" spans="1:23" ht="21">
      <c r="A13" s="12" t="s">
        <v>51</v>
      </c>
      <c r="B13" s="13" t="s">
        <v>52</v>
      </c>
      <c r="C13" s="14">
        <f>C15+C16</f>
        <v>23086.699999999997</v>
      </c>
      <c r="D13" s="14">
        <f>D15+D16</f>
        <v>30864</v>
      </c>
      <c r="E13" s="14">
        <f t="shared" ref="E13:U13" si="0">E15+E16</f>
        <v>1466.5</v>
      </c>
      <c r="F13" s="14">
        <f t="shared" si="0"/>
        <v>3073</v>
      </c>
      <c r="G13" s="14">
        <f t="shared" si="0"/>
        <v>2644.6</v>
      </c>
      <c r="H13" s="14">
        <f t="shared" si="0"/>
        <v>7184.0999999999995</v>
      </c>
      <c r="I13" s="14">
        <f t="shared" si="0"/>
        <v>2375.1</v>
      </c>
      <c r="J13" s="14">
        <f t="shared" si="0"/>
        <v>764.1</v>
      </c>
      <c r="K13" s="14">
        <f t="shared" si="0"/>
        <v>3472.3</v>
      </c>
      <c r="L13" s="14">
        <f t="shared" si="0"/>
        <v>6611.5</v>
      </c>
      <c r="M13" s="14">
        <f t="shared" si="0"/>
        <v>5097</v>
      </c>
      <c r="N13" s="14">
        <f t="shared" si="0"/>
        <v>3937.7</v>
      </c>
      <c r="O13" s="14">
        <f t="shared" si="0"/>
        <v>2050.6999999999998</v>
      </c>
      <c r="P13" s="14">
        <f t="shared" si="0"/>
        <v>0</v>
      </c>
      <c r="Q13" s="14">
        <f t="shared" si="0"/>
        <v>11085.4</v>
      </c>
      <c r="R13" s="14">
        <f t="shared" si="0"/>
        <v>2243.1</v>
      </c>
      <c r="S13" s="14">
        <f t="shared" si="0"/>
        <v>2232</v>
      </c>
      <c r="T13" s="14">
        <f t="shared" si="0"/>
        <v>1507.9</v>
      </c>
      <c r="U13" s="14">
        <f t="shared" si="0"/>
        <v>5983</v>
      </c>
      <c r="V13" s="3"/>
    </row>
    <row r="14" spans="1:23">
      <c r="A14" s="15" t="s">
        <v>53</v>
      </c>
      <c r="B14" s="13"/>
      <c r="C14" s="14"/>
      <c r="D14" s="16"/>
      <c r="E14" s="16"/>
      <c r="F14" s="16"/>
      <c r="G14" s="16"/>
      <c r="H14" s="17"/>
      <c r="I14" s="18"/>
      <c r="J14" s="18"/>
      <c r="K14" s="18"/>
      <c r="L14" s="17"/>
      <c r="M14" s="18"/>
      <c r="N14" s="18"/>
      <c r="O14" s="18"/>
      <c r="P14" s="18"/>
      <c r="Q14" s="17"/>
      <c r="R14" s="18"/>
      <c r="S14" s="18"/>
      <c r="T14" s="18"/>
      <c r="U14" s="17"/>
      <c r="V14" s="3"/>
    </row>
    <row r="15" spans="1:23" ht="25.5">
      <c r="A15" s="19" t="s">
        <v>54</v>
      </c>
      <c r="B15" s="20" t="s">
        <v>55</v>
      </c>
      <c r="C15" s="16">
        <v>17529.599999999999</v>
      </c>
      <c r="D15" s="16">
        <f>H15+L15+Q15+U15</f>
        <v>17584</v>
      </c>
      <c r="E15" s="16">
        <v>951.8</v>
      </c>
      <c r="F15" s="16">
        <v>1574.4</v>
      </c>
      <c r="G15" s="16">
        <v>1650.1</v>
      </c>
      <c r="H15" s="17">
        <f>E15+F15+G15</f>
        <v>4176.2999999999993</v>
      </c>
      <c r="I15" s="16">
        <v>1379.7</v>
      </c>
      <c r="J15" s="16">
        <v>374.1</v>
      </c>
      <c r="K15" s="16">
        <v>3472.3</v>
      </c>
      <c r="L15" s="17">
        <f>I15+J15+K15</f>
        <v>5226.1000000000004</v>
      </c>
      <c r="M15" s="16">
        <v>2591.1</v>
      </c>
      <c r="N15" s="16">
        <v>418</v>
      </c>
      <c r="O15" s="16">
        <v>622.5</v>
      </c>
      <c r="P15" s="16"/>
      <c r="Q15" s="17">
        <f>M15+N15+O15</f>
        <v>3631.6</v>
      </c>
      <c r="R15" s="16">
        <v>810.1</v>
      </c>
      <c r="S15" s="16">
        <v>2232</v>
      </c>
      <c r="T15" s="16">
        <v>1507.9</v>
      </c>
      <c r="U15" s="17">
        <f>R15+S15+T15</f>
        <v>4550</v>
      </c>
      <c r="V15" s="3"/>
      <c r="W15" s="21"/>
    </row>
    <row r="16" spans="1:23">
      <c r="A16" s="19" t="s">
        <v>56</v>
      </c>
      <c r="B16" s="20" t="s">
        <v>57</v>
      </c>
      <c r="C16" s="16">
        <v>5557.1</v>
      </c>
      <c r="D16" s="16">
        <f>H16+L16+Q16+U16</f>
        <v>13280</v>
      </c>
      <c r="E16" s="22">
        <v>514.70000000000005</v>
      </c>
      <c r="F16" s="22">
        <v>1498.6</v>
      </c>
      <c r="G16" s="22">
        <v>994.5</v>
      </c>
      <c r="H16" s="17">
        <f>E16+F16+G16</f>
        <v>3007.8</v>
      </c>
      <c r="I16" s="16">
        <v>995.4</v>
      </c>
      <c r="J16" s="16">
        <v>390</v>
      </c>
      <c r="K16" s="16">
        <v>0</v>
      </c>
      <c r="L16" s="17">
        <f>I16+J16+K16</f>
        <v>1385.4</v>
      </c>
      <c r="M16" s="16">
        <v>2505.9</v>
      </c>
      <c r="N16" s="16">
        <v>3519.7</v>
      </c>
      <c r="O16" s="16">
        <v>1428.2</v>
      </c>
      <c r="P16" s="16"/>
      <c r="Q16" s="17">
        <f>M16+N16+O16</f>
        <v>7453.8</v>
      </c>
      <c r="R16" s="16">
        <v>1433</v>
      </c>
      <c r="S16" s="16"/>
      <c r="T16" s="16"/>
      <c r="U16" s="17">
        <f>R16+S16+T16</f>
        <v>1433</v>
      </c>
      <c r="V16" s="3"/>
      <c r="W16" s="21"/>
    </row>
    <row r="17" spans="1:22" ht="21">
      <c r="A17" s="23" t="s">
        <v>58</v>
      </c>
      <c r="B17" s="13" t="s">
        <v>59</v>
      </c>
      <c r="C17" s="17">
        <f>C19+C25+C27</f>
        <v>24618.1</v>
      </c>
      <c r="D17" s="17">
        <f>H17+L17+Q17+U17</f>
        <v>33368</v>
      </c>
      <c r="E17" s="17">
        <f>E19+E25+E27</f>
        <v>2058.8000000000002</v>
      </c>
      <c r="F17" s="17">
        <f t="shared" ref="F17:U17" si="1">F19+F25+F27</f>
        <v>2063.9</v>
      </c>
      <c r="G17" s="17">
        <f t="shared" si="1"/>
        <v>2337.5</v>
      </c>
      <c r="H17" s="17">
        <f t="shared" si="1"/>
        <v>6460.2000000000007</v>
      </c>
      <c r="I17" s="17">
        <f t="shared" si="1"/>
        <v>1776.9</v>
      </c>
      <c r="J17" s="17">
        <f t="shared" si="1"/>
        <v>2392.8999999999996</v>
      </c>
      <c r="K17" s="17">
        <f t="shared" si="1"/>
        <v>1903</v>
      </c>
      <c r="L17" s="17">
        <f t="shared" si="1"/>
        <v>6072.7999999999993</v>
      </c>
      <c r="M17" s="17">
        <f t="shared" si="1"/>
        <v>4381.8</v>
      </c>
      <c r="N17" s="17">
        <f t="shared" si="1"/>
        <v>6758.5999999999995</v>
      </c>
      <c r="O17" s="17">
        <f t="shared" si="1"/>
        <v>2131.3999999999996</v>
      </c>
      <c r="P17" s="17">
        <f t="shared" si="1"/>
        <v>0</v>
      </c>
      <c r="Q17" s="17">
        <f t="shared" si="1"/>
        <v>13271.8</v>
      </c>
      <c r="R17" s="17">
        <f t="shared" si="1"/>
        <v>2180.6999999999998</v>
      </c>
      <c r="S17" s="17">
        <f t="shared" si="1"/>
        <v>2530.5</v>
      </c>
      <c r="T17" s="17">
        <f t="shared" si="1"/>
        <v>2852</v>
      </c>
      <c r="U17" s="17">
        <f t="shared" si="1"/>
        <v>7563.2</v>
      </c>
      <c r="V17" s="3"/>
    </row>
    <row r="18" spans="1:22">
      <c r="A18" s="24" t="s">
        <v>53</v>
      </c>
      <c r="B18" s="13"/>
      <c r="C18" s="16"/>
      <c r="D18" s="16"/>
      <c r="E18" s="16"/>
      <c r="F18" s="16"/>
      <c r="G18" s="16"/>
      <c r="H18" s="17"/>
      <c r="I18" s="16"/>
      <c r="J18" s="16"/>
      <c r="K18" s="16"/>
      <c r="L18" s="17"/>
      <c r="M18" s="16"/>
      <c r="N18" s="16"/>
      <c r="O18" s="16"/>
      <c r="P18" s="16"/>
      <c r="Q18" s="17"/>
      <c r="R18" s="16"/>
      <c r="S18" s="16"/>
      <c r="T18" s="16"/>
      <c r="U18" s="17"/>
      <c r="V18" s="3"/>
    </row>
    <row r="19" spans="1:22" s="27" customFormat="1" ht="48">
      <c r="A19" s="25" t="s">
        <v>60</v>
      </c>
      <c r="B19" s="13"/>
      <c r="C19" s="17">
        <f>C21+C22+C20+C23+C24</f>
        <v>14256.6</v>
      </c>
      <c r="D19" s="16">
        <f>H19+L19+Q19+U19</f>
        <v>20853.699999999997</v>
      </c>
      <c r="E19" s="17">
        <f t="shared" ref="E19:U19" si="2">E24+E21</f>
        <v>1629.4</v>
      </c>
      <c r="F19" s="17">
        <f t="shared" si="2"/>
        <v>1460.3</v>
      </c>
      <c r="G19" s="17">
        <f t="shared" si="2"/>
        <v>1342.3</v>
      </c>
      <c r="H19" s="17">
        <f t="shared" si="2"/>
        <v>4432</v>
      </c>
      <c r="I19" s="17">
        <f t="shared" si="2"/>
        <v>1332.3</v>
      </c>
      <c r="J19" s="17">
        <f t="shared" si="2"/>
        <v>1558.6</v>
      </c>
      <c r="K19" s="17">
        <f t="shared" si="2"/>
        <v>940</v>
      </c>
      <c r="L19" s="17">
        <f t="shared" si="2"/>
        <v>3830.8999999999996</v>
      </c>
      <c r="M19" s="17">
        <f t="shared" si="2"/>
        <v>3571.9</v>
      </c>
      <c r="N19" s="17">
        <f t="shared" si="2"/>
        <v>4287.2</v>
      </c>
      <c r="O19" s="17">
        <f t="shared" si="2"/>
        <v>1041.8</v>
      </c>
      <c r="P19" s="17">
        <f t="shared" si="2"/>
        <v>0</v>
      </c>
      <c r="Q19" s="17">
        <f t="shared" si="2"/>
        <v>8900.9</v>
      </c>
      <c r="R19" s="17">
        <f t="shared" si="2"/>
        <v>1012</v>
      </c>
      <c r="S19" s="17">
        <f t="shared" si="2"/>
        <v>1590.8000000000002</v>
      </c>
      <c r="T19" s="17">
        <f t="shared" si="2"/>
        <v>1087.0999999999999</v>
      </c>
      <c r="U19" s="17">
        <f t="shared" si="2"/>
        <v>3689.8999999999996</v>
      </c>
      <c r="V19" s="26"/>
    </row>
    <row r="20" spans="1:22" ht="36">
      <c r="A20" s="28" t="s">
        <v>61</v>
      </c>
      <c r="B20" s="20" t="s">
        <v>62</v>
      </c>
      <c r="C20" s="16"/>
      <c r="D20" s="16"/>
      <c r="E20" s="16"/>
      <c r="F20" s="16"/>
      <c r="G20" s="16"/>
      <c r="H20" s="17"/>
      <c r="I20" s="16"/>
      <c r="J20" s="16"/>
      <c r="K20" s="16"/>
      <c r="L20" s="17"/>
      <c r="M20" s="16"/>
      <c r="N20" s="16"/>
      <c r="O20" s="16"/>
      <c r="P20" s="16"/>
      <c r="Q20" s="17"/>
      <c r="R20" s="16"/>
      <c r="S20" s="16"/>
      <c r="T20" s="16"/>
      <c r="U20" s="17"/>
      <c r="V20" s="3"/>
    </row>
    <row r="21" spans="1:22" ht="24">
      <c r="A21" s="28" t="s">
        <v>63</v>
      </c>
      <c r="B21" s="20" t="s">
        <v>64</v>
      </c>
      <c r="C21" s="16">
        <v>8270.5</v>
      </c>
      <c r="D21" s="16">
        <f>H21+L21+Q21+U21</f>
        <v>8992</v>
      </c>
      <c r="E21" s="16">
        <v>1391.9</v>
      </c>
      <c r="F21" s="16">
        <v>1188.3</v>
      </c>
      <c r="G21" s="16">
        <v>863</v>
      </c>
      <c r="H21" s="17">
        <f>E21+F21+G21</f>
        <v>3443.2</v>
      </c>
      <c r="I21" s="16">
        <v>878.8</v>
      </c>
      <c r="J21" s="16">
        <v>592.29999999999995</v>
      </c>
      <c r="K21" s="16">
        <v>400</v>
      </c>
      <c r="L21" s="17">
        <f>I21+J21+K21</f>
        <v>1871.1</v>
      </c>
      <c r="M21" s="16">
        <v>994.9</v>
      </c>
      <c r="N21" s="16">
        <v>184.9</v>
      </c>
      <c r="O21" s="16">
        <v>587.79999999999995</v>
      </c>
      <c r="P21" s="16"/>
      <c r="Q21" s="17">
        <f>M21+N21+O21</f>
        <v>1767.6</v>
      </c>
      <c r="R21" s="16">
        <v>558</v>
      </c>
      <c r="S21" s="16">
        <v>797.2</v>
      </c>
      <c r="T21" s="16">
        <v>554.9</v>
      </c>
      <c r="U21" s="17">
        <f>R21+S21+T21</f>
        <v>1910.1</v>
      </c>
      <c r="V21" s="3"/>
    </row>
    <row r="22" spans="1:22" ht="60">
      <c r="A22" s="28" t="s">
        <v>65</v>
      </c>
      <c r="B22" s="20" t="s">
        <v>66</v>
      </c>
      <c r="C22" s="16"/>
      <c r="D22" s="16"/>
      <c r="E22" s="16"/>
      <c r="F22" s="16"/>
      <c r="G22" s="16"/>
      <c r="H22" s="17"/>
      <c r="I22" s="16"/>
      <c r="J22" s="16"/>
      <c r="K22" s="16"/>
      <c r="L22" s="17"/>
      <c r="M22" s="16"/>
      <c r="N22" s="16"/>
      <c r="O22" s="16"/>
      <c r="P22" s="16"/>
      <c r="Q22" s="17"/>
      <c r="R22" s="16"/>
      <c r="S22" s="16"/>
      <c r="T22" s="16"/>
      <c r="U22" s="17"/>
      <c r="V22" s="3"/>
    </row>
    <row r="23" spans="1:22" ht="36">
      <c r="A23" s="28" t="s">
        <v>67</v>
      </c>
      <c r="B23" s="20" t="s">
        <v>68</v>
      </c>
      <c r="C23" s="16"/>
      <c r="D23" s="16"/>
      <c r="E23" s="16"/>
      <c r="F23" s="16"/>
      <c r="G23" s="16"/>
      <c r="H23" s="17"/>
      <c r="I23" s="16"/>
      <c r="J23" s="16"/>
      <c r="K23" s="16"/>
      <c r="L23" s="17"/>
      <c r="M23" s="16"/>
      <c r="N23" s="16"/>
      <c r="O23" s="16"/>
      <c r="P23" s="16"/>
      <c r="Q23" s="17"/>
      <c r="R23" s="16"/>
      <c r="S23" s="16"/>
      <c r="T23" s="16"/>
      <c r="U23" s="17"/>
      <c r="V23" s="3"/>
    </row>
    <row r="24" spans="1:22">
      <c r="A24" s="28" t="s">
        <v>69</v>
      </c>
      <c r="B24" s="20" t="s">
        <v>70</v>
      </c>
      <c r="C24" s="16">
        <v>5986.1</v>
      </c>
      <c r="D24" s="16">
        <f>H24+L24+Q24+U24</f>
        <v>11861.699999999999</v>
      </c>
      <c r="E24" s="16">
        <v>237.5</v>
      </c>
      <c r="F24" s="16">
        <v>272</v>
      </c>
      <c r="G24" s="16">
        <v>479.3</v>
      </c>
      <c r="H24" s="17">
        <f>E24+F24+G24</f>
        <v>988.8</v>
      </c>
      <c r="I24" s="16">
        <v>453.5</v>
      </c>
      <c r="J24" s="16">
        <v>966.3</v>
      </c>
      <c r="K24" s="16">
        <v>540</v>
      </c>
      <c r="L24" s="17">
        <f>I24+J24+K24</f>
        <v>1959.8</v>
      </c>
      <c r="M24" s="16">
        <v>2577</v>
      </c>
      <c r="N24" s="16">
        <v>4102.3</v>
      </c>
      <c r="O24" s="16">
        <v>454</v>
      </c>
      <c r="P24" s="16"/>
      <c r="Q24" s="17">
        <f>M24+N24+O24</f>
        <v>7133.3</v>
      </c>
      <c r="R24" s="16">
        <v>454</v>
      </c>
      <c r="S24" s="16">
        <v>793.6</v>
      </c>
      <c r="T24" s="16">
        <v>532.20000000000005</v>
      </c>
      <c r="U24" s="17">
        <f>R24+S24+T24</f>
        <v>1779.8</v>
      </c>
      <c r="V24" s="3"/>
    </row>
    <row r="25" spans="1:22" s="27" customFormat="1" ht="60">
      <c r="A25" s="29" t="s">
        <v>71</v>
      </c>
      <c r="B25" s="13"/>
      <c r="C25" s="17">
        <f>C26</f>
        <v>1978</v>
      </c>
      <c r="D25" s="17">
        <f>D26</f>
        <v>2048</v>
      </c>
      <c r="E25" s="17">
        <f t="shared" ref="E25:U25" si="3">E26</f>
        <v>30</v>
      </c>
      <c r="F25" s="17">
        <f t="shared" si="3"/>
        <v>112</v>
      </c>
      <c r="G25" s="17">
        <f t="shared" si="3"/>
        <v>216.6</v>
      </c>
      <c r="H25" s="17">
        <f t="shared" si="3"/>
        <v>358.6</v>
      </c>
      <c r="I25" s="17">
        <f>I26</f>
        <v>141.69999999999999</v>
      </c>
      <c r="J25" s="17">
        <f t="shared" si="3"/>
        <v>32</v>
      </c>
      <c r="K25" s="17">
        <f t="shared" si="3"/>
        <v>299.60000000000002</v>
      </c>
      <c r="L25" s="17">
        <f t="shared" si="3"/>
        <v>473.3</v>
      </c>
      <c r="M25" s="17">
        <f t="shared" si="3"/>
        <v>122.8</v>
      </c>
      <c r="N25" s="17">
        <f t="shared" si="3"/>
        <v>196.2</v>
      </c>
      <c r="O25" s="17">
        <f t="shared" si="3"/>
        <v>176.1</v>
      </c>
      <c r="P25" s="17">
        <f t="shared" si="3"/>
        <v>0</v>
      </c>
      <c r="Q25" s="17">
        <f t="shared" si="3"/>
        <v>495.1</v>
      </c>
      <c r="R25" s="17">
        <f>R26</f>
        <v>177</v>
      </c>
      <c r="S25" s="17">
        <f t="shared" si="3"/>
        <v>160.80000000000001</v>
      </c>
      <c r="T25" s="17">
        <f t="shared" si="3"/>
        <v>383.2</v>
      </c>
      <c r="U25" s="17">
        <f t="shared" si="3"/>
        <v>721</v>
      </c>
      <c r="V25" s="26"/>
    </row>
    <row r="26" spans="1:22">
      <c r="A26" s="28" t="s">
        <v>69</v>
      </c>
      <c r="B26" s="20" t="s">
        <v>70</v>
      </c>
      <c r="C26" s="16">
        <v>1978</v>
      </c>
      <c r="D26" s="16">
        <f>H26+L26+Q26+U26</f>
        <v>2048</v>
      </c>
      <c r="E26" s="16">
        <v>30</v>
      </c>
      <c r="F26" s="16">
        <v>112</v>
      </c>
      <c r="G26" s="16">
        <v>216.6</v>
      </c>
      <c r="H26" s="17">
        <f>E26+F26+G26</f>
        <v>358.6</v>
      </c>
      <c r="I26" s="16">
        <v>141.69999999999999</v>
      </c>
      <c r="J26" s="16">
        <v>32</v>
      </c>
      <c r="K26" s="16">
        <v>299.60000000000002</v>
      </c>
      <c r="L26" s="17">
        <f>I26+J26+K26</f>
        <v>473.3</v>
      </c>
      <c r="M26" s="16">
        <v>122.8</v>
      </c>
      <c r="N26" s="16">
        <v>196.2</v>
      </c>
      <c r="O26" s="16">
        <v>176.1</v>
      </c>
      <c r="P26" s="16"/>
      <c r="Q26" s="17">
        <f>M26+N26+O26</f>
        <v>495.1</v>
      </c>
      <c r="R26" s="16">
        <v>177</v>
      </c>
      <c r="S26" s="16">
        <v>160.80000000000001</v>
      </c>
      <c r="T26" s="16">
        <v>383.2</v>
      </c>
      <c r="U26" s="17">
        <f>R26+S26+T26</f>
        <v>721</v>
      </c>
      <c r="V26" s="3"/>
    </row>
    <row r="27" spans="1:22" s="27" customFormat="1" ht="48">
      <c r="A27" s="29" t="s">
        <v>72</v>
      </c>
      <c r="B27" s="13"/>
      <c r="C27" s="17">
        <f>C28+C29</f>
        <v>8383.5</v>
      </c>
      <c r="D27" s="17">
        <f>D29</f>
        <v>10466.299999999999</v>
      </c>
      <c r="E27" s="17">
        <f t="shared" ref="E27:U27" si="4">E29</f>
        <v>399.4</v>
      </c>
      <c r="F27" s="17">
        <f t="shared" si="4"/>
        <v>491.6</v>
      </c>
      <c r="G27" s="17">
        <f t="shared" si="4"/>
        <v>778.6</v>
      </c>
      <c r="H27" s="17">
        <f t="shared" si="4"/>
        <v>1669.6</v>
      </c>
      <c r="I27" s="17">
        <f t="shared" si="4"/>
        <v>302.89999999999998</v>
      </c>
      <c r="J27" s="17">
        <f t="shared" si="4"/>
        <v>802.3</v>
      </c>
      <c r="K27" s="17">
        <f t="shared" si="4"/>
        <v>663.4</v>
      </c>
      <c r="L27" s="17">
        <f t="shared" si="4"/>
        <v>1768.6</v>
      </c>
      <c r="M27" s="17">
        <f t="shared" si="4"/>
        <v>687.1</v>
      </c>
      <c r="N27" s="17">
        <f t="shared" si="4"/>
        <v>2275.1999999999998</v>
      </c>
      <c r="O27" s="17">
        <f t="shared" si="4"/>
        <v>913.5</v>
      </c>
      <c r="P27" s="17">
        <f t="shared" si="4"/>
        <v>0</v>
      </c>
      <c r="Q27" s="17">
        <f t="shared" si="4"/>
        <v>3875.7999999999997</v>
      </c>
      <c r="R27" s="17">
        <f t="shared" si="4"/>
        <v>991.7</v>
      </c>
      <c r="S27" s="17">
        <f t="shared" si="4"/>
        <v>778.9</v>
      </c>
      <c r="T27" s="17">
        <f>T29</f>
        <v>1381.7</v>
      </c>
      <c r="U27" s="17">
        <f t="shared" si="4"/>
        <v>3152.3</v>
      </c>
      <c r="V27" s="26"/>
    </row>
    <row r="28" spans="1:22" ht="36">
      <c r="A28" s="28" t="s">
        <v>61</v>
      </c>
      <c r="B28" s="20" t="s">
        <v>62</v>
      </c>
      <c r="C28" s="16"/>
      <c r="D28" s="16"/>
      <c r="E28" s="16"/>
      <c r="F28" s="16"/>
      <c r="G28" s="16"/>
      <c r="H28" s="17"/>
      <c r="I28" s="16"/>
      <c r="J28" s="16"/>
      <c r="K28" s="16"/>
      <c r="L28" s="17"/>
      <c r="M28" s="16"/>
      <c r="N28" s="16"/>
      <c r="O28" s="16"/>
      <c r="P28" s="16"/>
      <c r="Q28" s="17"/>
      <c r="R28" s="16"/>
      <c r="S28" s="16"/>
      <c r="T28" s="16"/>
      <c r="U28" s="17"/>
      <c r="V28" s="3"/>
    </row>
    <row r="29" spans="1:22">
      <c r="A29" s="28" t="s">
        <v>69</v>
      </c>
      <c r="B29" s="20" t="s">
        <v>70</v>
      </c>
      <c r="C29" s="16">
        <v>8383.5</v>
      </c>
      <c r="D29" s="16">
        <f>H29+L29+Q29+U29</f>
        <v>10466.299999999999</v>
      </c>
      <c r="E29" s="16">
        <v>399.4</v>
      </c>
      <c r="F29" s="16">
        <v>491.6</v>
      </c>
      <c r="G29" s="16">
        <v>778.6</v>
      </c>
      <c r="H29" s="17">
        <f>E29+F29+G29</f>
        <v>1669.6</v>
      </c>
      <c r="I29" s="16">
        <v>302.89999999999998</v>
      </c>
      <c r="J29" s="16">
        <v>802.3</v>
      </c>
      <c r="K29" s="16">
        <v>663.4</v>
      </c>
      <c r="L29" s="17">
        <f>I29+J29+K29</f>
        <v>1768.6</v>
      </c>
      <c r="M29" s="16">
        <v>687.1</v>
      </c>
      <c r="N29" s="16">
        <v>2275.1999999999998</v>
      </c>
      <c r="O29" s="16">
        <v>913.5</v>
      </c>
      <c r="P29" s="16"/>
      <c r="Q29" s="17">
        <f>M29+N29+O29</f>
        <v>3875.7999999999997</v>
      </c>
      <c r="R29" s="16">
        <v>991.7</v>
      </c>
      <c r="S29" s="16">
        <v>778.9</v>
      </c>
      <c r="T29" s="16">
        <v>1381.7</v>
      </c>
      <c r="U29" s="17">
        <f>R29+S29+T29</f>
        <v>3152.3</v>
      </c>
      <c r="V29" s="3"/>
    </row>
    <row r="30" spans="1:22">
      <c r="A30" s="23" t="s">
        <v>73</v>
      </c>
      <c r="B30" s="13" t="s">
        <v>74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"/>
    </row>
    <row r="31" spans="1:22" ht="31.5">
      <c r="A31" s="23" t="s">
        <v>75</v>
      </c>
      <c r="B31" s="13" t="s">
        <v>76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"/>
    </row>
    <row r="32" spans="1:22" ht="36">
      <c r="A32" s="29" t="s">
        <v>77</v>
      </c>
      <c r="B32" s="13" t="s">
        <v>78</v>
      </c>
      <c r="C32" s="14">
        <v>-23086.7</v>
      </c>
      <c r="D32" s="14">
        <v>-29376.6</v>
      </c>
      <c r="E32" s="14">
        <v>-1466.5</v>
      </c>
      <c r="F32" s="14">
        <v>-3073</v>
      </c>
      <c r="G32" s="14">
        <v>-2644.6</v>
      </c>
      <c r="H32" s="14">
        <v>-7184.1</v>
      </c>
      <c r="I32" s="14">
        <v>-2375.1</v>
      </c>
      <c r="J32" s="14">
        <v>-674.1</v>
      </c>
      <c r="K32" s="14">
        <v>-3472.3</v>
      </c>
      <c r="L32" s="14">
        <v>-6611.5</v>
      </c>
      <c r="M32" s="14">
        <v>-5097</v>
      </c>
      <c r="N32" s="14">
        <v>-3937.7</v>
      </c>
      <c r="O32" s="14">
        <v>-2050.6999999999998</v>
      </c>
      <c r="P32" s="14">
        <v>0</v>
      </c>
      <c r="Q32" s="14">
        <v>-11085.4</v>
      </c>
      <c r="R32" s="14">
        <v>-2243.1</v>
      </c>
      <c r="S32" s="14">
        <v>-2232</v>
      </c>
      <c r="T32" s="14">
        <v>-1507.9</v>
      </c>
      <c r="U32" s="14">
        <v>-5983</v>
      </c>
      <c r="V32" s="3"/>
    </row>
    <row r="33" spans="1:22">
      <c r="A33" s="24" t="s">
        <v>53</v>
      </c>
      <c r="B33" s="13"/>
      <c r="C33" s="16"/>
      <c r="D33" s="16"/>
      <c r="E33" s="16"/>
      <c r="F33" s="16"/>
      <c r="G33" s="16"/>
      <c r="H33" s="17"/>
      <c r="I33" s="16"/>
      <c r="J33" s="16"/>
      <c r="K33" s="16"/>
      <c r="L33" s="17"/>
      <c r="M33" s="16"/>
      <c r="N33" s="16"/>
      <c r="O33" s="16"/>
      <c r="P33" s="16"/>
      <c r="Q33" s="17"/>
      <c r="R33" s="16"/>
      <c r="S33" s="16"/>
      <c r="T33" s="16"/>
      <c r="U33" s="17"/>
      <c r="V33" s="3"/>
    </row>
    <row r="34" spans="1:22" ht="36">
      <c r="A34" s="28" t="s">
        <v>79</v>
      </c>
      <c r="B34" s="20" t="s">
        <v>80</v>
      </c>
      <c r="C34" s="16"/>
      <c r="D34" s="16"/>
      <c r="E34" s="16"/>
      <c r="F34" s="16"/>
      <c r="G34" s="16"/>
      <c r="H34" s="17"/>
      <c r="I34" s="16"/>
      <c r="J34" s="16"/>
      <c r="K34" s="16"/>
      <c r="L34" s="17"/>
      <c r="M34" s="16"/>
      <c r="N34" s="16"/>
      <c r="O34" s="16"/>
      <c r="P34" s="16"/>
      <c r="Q34" s="17"/>
      <c r="R34" s="16"/>
      <c r="S34" s="16"/>
      <c r="T34" s="16"/>
      <c r="U34" s="17"/>
      <c r="V34" s="3"/>
    </row>
    <row r="35" spans="1:22" ht="48">
      <c r="A35" s="28" t="s">
        <v>81</v>
      </c>
      <c r="B35" s="20" t="s">
        <v>82</v>
      </c>
      <c r="C35" s="16"/>
      <c r="D35" s="16"/>
      <c r="E35" s="22"/>
      <c r="F35" s="22"/>
      <c r="G35" s="22"/>
      <c r="H35" s="17"/>
      <c r="I35" s="16"/>
      <c r="J35" s="16"/>
      <c r="K35" s="16"/>
      <c r="L35" s="17"/>
      <c r="M35" s="16"/>
      <c r="N35" s="16"/>
      <c r="O35" s="16"/>
      <c r="P35" s="16"/>
      <c r="Q35" s="17"/>
      <c r="R35" s="16"/>
      <c r="S35" s="16"/>
      <c r="T35" s="16"/>
      <c r="U35" s="17"/>
      <c r="V35" s="3"/>
    </row>
    <row r="36" spans="1:22">
      <c r="A36" s="30" t="s">
        <v>83</v>
      </c>
      <c r="B36" s="20" t="s">
        <v>84</v>
      </c>
      <c r="C36" s="31"/>
      <c r="D36" s="16"/>
      <c r="E36" s="16"/>
      <c r="F36" s="31"/>
      <c r="G36" s="31"/>
      <c r="H36" s="17"/>
      <c r="I36" s="31"/>
      <c r="J36" s="31"/>
      <c r="K36" s="31"/>
      <c r="L36" s="17"/>
      <c r="M36" s="31"/>
      <c r="N36" s="31"/>
      <c r="O36" s="31"/>
      <c r="P36" s="16"/>
      <c r="Q36" s="17"/>
      <c r="R36" s="16"/>
      <c r="S36" s="16"/>
      <c r="T36" s="16"/>
      <c r="U36" s="17"/>
      <c r="V36" s="3"/>
    </row>
    <row r="37" spans="1:22" ht="48">
      <c r="A37" s="29" t="s">
        <v>85</v>
      </c>
      <c r="B37" s="13" t="s">
        <v>86</v>
      </c>
      <c r="C37" s="14">
        <v>24618.1</v>
      </c>
      <c r="D37" s="14">
        <v>31920.6</v>
      </c>
      <c r="E37" s="14">
        <v>2058.8000000000002</v>
      </c>
      <c r="F37" s="14">
        <v>2063.9</v>
      </c>
      <c r="G37" s="14">
        <v>2337.5</v>
      </c>
      <c r="H37" s="14">
        <v>6460.2</v>
      </c>
      <c r="I37" s="14">
        <v>1776.9</v>
      </c>
      <c r="J37" s="14">
        <v>2392.9</v>
      </c>
      <c r="K37" s="14">
        <v>1903</v>
      </c>
      <c r="L37" s="14">
        <v>6072.8</v>
      </c>
      <c r="M37" s="14">
        <v>4381.8</v>
      </c>
      <c r="N37" s="14">
        <v>6758.6</v>
      </c>
      <c r="O37" s="14">
        <v>2131.3999999999996</v>
      </c>
      <c r="P37" s="14">
        <v>0</v>
      </c>
      <c r="Q37" s="14">
        <v>13271.8</v>
      </c>
      <c r="R37" s="14">
        <v>2180.6999999999998</v>
      </c>
      <c r="S37" s="14">
        <v>2530.5</v>
      </c>
      <c r="T37" s="14">
        <v>2852</v>
      </c>
      <c r="U37" s="14">
        <v>7563.2</v>
      </c>
      <c r="V37" s="3"/>
    </row>
    <row r="38" spans="1:22">
      <c r="A38" s="24" t="s">
        <v>53</v>
      </c>
      <c r="B38" s="13"/>
      <c r="C38" s="16"/>
      <c r="D38" s="16"/>
      <c r="E38" s="22"/>
      <c r="F38" s="22"/>
      <c r="G38" s="22"/>
      <c r="H38" s="17"/>
      <c r="I38" s="16"/>
      <c r="J38" s="16"/>
      <c r="K38" s="16"/>
      <c r="L38" s="17"/>
      <c r="M38" s="16"/>
      <c r="N38" s="16"/>
      <c r="O38" s="16"/>
      <c r="P38" s="16"/>
      <c r="Q38" s="17"/>
      <c r="R38" s="16"/>
      <c r="S38" s="16"/>
      <c r="T38" s="16"/>
      <c r="U38" s="17"/>
      <c r="V38" s="3"/>
    </row>
    <row r="39" spans="1:22" ht="36">
      <c r="A39" s="24" t="s">
        <v>87</v>
      </c>
      <c r="B39" s="20" t="s">
        <v>88</v>
      </c>
      <c r="C39" s="16"/>
      <c r="D39" s="16"/>
      <c r="E39" s="22"/>
      <c r="F39" s="22"/>
      <c r="G39" s="22"/>
      <c r="H39" s="17"/>
      <c r="I39" s="16"/>
      <c r="J39" s="16"/>
      <c r="K39" s="16"/>
      <c r="L39" s="17"/>
      <c r="M39" s="16"/>
      <c r="N39" s="16"/>
      <c r="O39" s="16"/>
      <c r="P39" s="16"/>
      <c r="Q39" s="17"/>
      <c r="R39" s="16"/>
      <c r="S39" s="16"/>
      <c r="T39" s="16"/>
      <c r="U39" s="17"/>
      <c r="V39" s="3"/>
    </row>
    <row r="40" spans="1:22" ht="24">
      <c r="A40" s="28" t="s">
        <v>89</v>
      </c>
      <c r="B40" s="20" t="s">
        <v>90</v>
      </c>
      <c r="C40" s="16"/>
      <c r="D40" s="16"/>
      <c r="E40" s="16"/>
      <c r="F40" s="16"/>
      <c r="G40" s="16"/>
      <c r="H40" s="17"/>
      <c r="I40" s="16"/>
      <c r="J40" s="16"/>
      <c r="K40" s="16"/>
      <c r="L40" s="17"/>
      <c r="M40" s="16"/>
      <c r="N40" s="16"/>
      <c r="O40" s="16"/>
      <c r="P40" s="16"/>
      <c r="Q40" s="17"/>
      <c r="R40" s="16"/>
      <c r="S40" s="16"/>
      <c r="T40" s="16"/>
      <c r="U40" s="17"/>
      <c r="V40" s="3"/>
    </row>
    <row r="41" spans="1:22" ht="60">
      <c r="A41" s="25" t="s">
        <v>91</v>
      </c>
      <c r="B41" s="13" t="s">
        <v>92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"/>
    </row>
    <row r="42" spans="1:22" ht="60">
      <c r="A42" s="32" t="s">
        <v>93</v>
      </c>
      <c r="B42" s="13" t="s">
        <v>94</v>
      </c>
      <c r="C42" s="31">
        <v>1726.8</v>
      </c>
      <c r="D42" s="16">
        <v>1726.8</v>
      </c>
      <c r="E42" s="16">
        <v>1726.8</v>
      </c>
      <c r="F42" s="16">
        <v>1134.5</v>
      </c>
      <c r="G42" s="16">
        <v>2143.6</v>
      </c>
      <c r="H42" s="17">
        <v>2450.6999999999998</v>
      </c>
      <c r="I42" s="16">
        <v>2450.6999999999998</v>
      </c>
      <c r="J42" s="16">
        <v>3048.9</v>
      </c>
      <c r="K42" s="16">
        <v>1330.1</v>
      </c>
      <c r="L42" s="17">
        <v>2899.4</v>
      </c>
      <c r="M42" s="16">
        <v>2899.4</v>
      </c>
      <c r="N42" s="16">
        <v>3614.6</v>
      </c>
      <c r="O42" s="16">
        <v>793.7</v>
      </c>
      <c r="P42" s="16"/>
      <c r="Q42" s="17">
        <v>713</v>
      </c>
      <c r="R42" s="16">
        <v>713</v>
      </c>
      <c r="S42" s="16">
        <v>775.4</v>
      </c>
      <c r="T42" s="16">
        <v>476.9</v>
      </c>
      <c r="U42" s="17">
        <v>1473.8</v>
      </c>
      <c r="V42" s="3"/>
    </row>
    <row r="43" spans="1:22" ht="60">
      <c r="A43" s="32" t="s">
        <v>95</v>
      </c>
      <c r="B43" s="13" t="s">
        <v>96</v>
      </c>
      <c r="C43" s="31">
        <v>1726.8</v>
      </c>
      <c r="D43" s="16">
        <v>1726.8</v>
      </c>
      <c r="E43" s="16">
        <v>1134.5</v>
      </c>
      <c r="F43" s="16">
        <v>2143.6</v>
      </c>
      <c r="G43" s="16">
        <v>2450.6999999999998</v>
      </c>
      <c r="H43" s="17">
        <v>2450.6999999999998</v>
      </c>
      <c r="I43" s="16">
        <v>3048.9</v>
      </c>
      <c r="J43" s="16">
        <v>1330.1</v>
      </c>
      <c r="K43" s="16">
        <v>2899.4</v>
      </c>
      <c r="L43" s="17">
        <v>2899.4</v>
      </c>
      <c r="M43" s="16">
        <v>3614.6</v>
      </c>
      <c r="N43" s="16">
        <v>793.7</v>
      </c>
      <c r="O43" s="16">
        <v>713</v>
      </c>
      <c r="P43" s="16"/>
      <c r="Q43" s="17">
        <v>713</v>
      </c>
      <c r="R43" s="16">
        <v>775.4</v>
      </c>
      <c r="S43" s="16">
        <v>476.9</v>
      </c>
      <c r="T43" s="16">
        <v>1473.8</v>
      </c>
      <c r="U43" s="17">
        <v>1473.8</v>
      </c>
      <c r="V43" s="3"/>
    </row>
    <row r="44" spans="1:22" ht="108">
      <c r="A44" s="32" t="s">
        <v>97</v>
      </c>
      <c r="B44" s="13" t="s">
        <v>98</v>
      </c>
      <c r="C44" s="31"/>
      <c r="D44" s="16"/>
      <c r="E44" s="16"/>
      <c r="F44" s="16"/>
      <c r="G44" s="16"/>
      <c r="H44" s="17"/>
      <c r="I44" s="16"/>
      <c r="J44" s="16"/>
      <c r="K44" s="16"/>
      <c r="L44" s="17"/>
      <c r="M44" s="16"/>
      <c r="N44" s="16"/>
      <c r="O44" s="16"/>
      <c r="P44" s="16"/>
      <c r="Q44" s="17"/>
      <c r="R44" s="16"/>
      <c r="S44" s="16"/>
      <c r="T44" s="16"/>
      <c r="U44" s="17"/>
      <c r="V44" s="3"/>
    </row>
    <row r="45" spans="1:22" ht="48.75">
      <c r="A45" s="33" t="s">
        <v>99</v>
      </c>
      <c r="B45" s="13" t="s">
        <v>100</v>
      </c>
      <c r="C45" s="14"/>
      <c r="D45" s="16"/>
      <c r="E45" s="14"/>
      <c r="F45" s="14"/>
      <c r="G45" s="14"/>
      <c r="H45" s="17"/>
      <c r="I45" s="14"/>
      <c r="J45" s="14"/>
      <c r="K45" s="14"/>
      <c r="L45" s="17"/>
      <c r="M45" s="14"/>
      <c r="N45" s="14"/>
      <c r="O45" s="14"/>
      <c r="P45" s="17"/>
      <c r="Q45" s="17"/>
      <c r="R45" s="14"/>
      <c r="S45" s="14"/>
      <c r="T45" s="14"/>
      <c r="U45" s="17"/>
      <c r="V45" s="3"/>
    </row>
    <row r="46" spans="1:22">
      <c r="A46" s="34"/>
      <c r="B46" s="44" t="s">
        <v>101</v>
      </c>
      <c r="C46" s="45"/>
      <c r="D46" s="45"/>
      <c r="E46" s="45"/>
      <c r="F46" s="45"/>
      <c r="G46" s="45"/>
      <c r="H46" s="35"/>
      <c r="I46" s="36"/>
      <c r="J46" s="1" t="s">
        <v>102</v>
      </c>
      <c r="K46" s="37"/>
      <c r="L46" s="34"/>
      <c r="M46" s="38"/>
      <c r="N46" s="38"/>
      <c r="O46" s="34"/>
      <c r="P46" s="34"/>
      <c r="Q46" s="34"/>
      <c r="R46" s="34"/>
      <c r="S46" s="34"/>
      <c r="T46" s="34"/>
      <c r="U46" s="34"/>
      <c r="V46" s="3"/>
    </row>
    <row r="47" spans="1:22">
      <c r="A47" s="3"/>
      <c r="B47" s="39"/>
      <c r="C47" s="39"/>
      <c r="D47" s="40"/>
      <c r="E47" s="41"/>
      <c r="F47" s="41"/>
      <c r="G47" s="41"/>
      <c r="H47" s="41"/>
      <c r="I47" s="36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>
      <c r="A48" s="3"/>
      <c r="B48" s="46" t="s">
        <v>103</v>
      </c>
      <c r="C48" s="46"/>
      <c r="D48" s="46"/>
      <c r="E48" s="46"/>
      <c r="F48" s="46"/>
      <c r="G48" s="46"/>
      <c r="H48" s="46"/>
      <c r="I48" s="3"/>
      <c r="J48" s="47" t="s">
        <v>104</v>
      </c>
      <c r="K48" s="47"/>
      <c r="L48" s="3"/>
      <c r="M48" s="3"/>
      <c r="N48" s="3"/>
      <c r="O48" s="42"/>
      <c r="P48" s="3"/>
      <c r="Q48" s="3"/>
      <c r="R48" s="3"/>
      <c r="S48" s="3"/>
      <c r="T48" s="3"/>
      <c r="U48" s="3"/>
      <c r="V48" s="3"/>
    </row>
    <row r="49" spans="3:5">
      <c r="C49" s="21"/>
      <c r="E49" s="21"/>
    </row>
    <row r="50" spans="3:5">
      <c r="C50" s="21"/>
    </row>
    <row r="51" spans="3:5">
      <c r="C51" s="21"/>
    </row>
    <row r="52" spans="3:5">
      <c r="C52" s="21"/>
    </row>
  </sheetData>
  <mergeCells count="16"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  <mergeCell ref="B46:G46"/>
    <mergeCell ref="B48:H48"/>
    <mergeCell ref="J48:K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2022-08-05T08:18:03Z</dcterms:modified>
</cp:coreProperties>
</file>